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96" yWindow="60" windowWidth="22932" windowHeight="9504"/>
  </bookViews>
  <sheets>
    <sheet name="RETAIL PRICE LIST" sheetId="1" r:id="rId1"/>
  </sheets>
  <definedNames>
    <definedName name="_xlnm._FilterDatabase" localSheetId="0" hidden="1">'RETAIL PRICE LIST'!$C$16:$E$331</definedName>
  </definedNames>
  <calcPr calcId="124519"/>
</workbook>
</file>

<file path=xl/calcChain.xml><?xml version="1.0" encoding="utf-8"?>
<calcChain xmlns="http://schemas.openxmlformats.org/spreadsheetml/2006/main">
  <c r="G331" i="1"/>
  <c r="G330"/>
  <c r="G329"/>
  <c r="G328"/>
  <c r="G327"/>
  <c r="G326"/>
  <c r="G325"/>
  <c r="G324"/>
  <c r="G323"/>
  <c r="G322"/>
  <c r="G321"/>
  <c r="G320"/>
  <c r="G319"/>
  <c r="G318"/>
  <c r="G317"/>
  <c r="G315"/>
  <c r="G314"/>
  <c r="G313"/>
  <c r="G312"/>
  <c r="G311"/>
  <c r="G310"/>
  <c r="G309"/>
  <c r="G308"/>
  <c r="G307"/>
  <c r="G306"/>
  <c r="G305"/>
  <c r="G303"/>
  <c r="G302"/>
  <c r="G301"/>
  <c r="G300"/>
  <c r="G299"/>
  <c r="G298"/>
  <c r="G297"/>
  <c r="G296"/>
  <c r="G295"/>
  <c r="G294"/>
  <c r="G292"/>
  <c r="G291"/>
  <c r="G290"/>
  <c r="G289"/>
  <c r="G287"/>
  <c r="G286"/>
  <c r="G285"/>
  <c r="G284"/>
  <c r="G283"/>
  <c r="G282"/>
  <c r="G281"/>
  <c r="G280"/>
  <c r="G279"/>
  <c r="G278"/>
  <c r="G277"/>
  <c r="G276"/>
  <c r="G274"/>
  <c r="G273"/>
  <c r="G272"/>
  <c r="G271"/>
  <c r="G270"/>
  <c r="G269"/>
  <c r="G268"/>
  <c r="G267"/>
  <c r="G266"/>
  <c r="G265"/>
  <c r="G264"/>
  <c r="G263"/>
  <c r="G262"/>
  <c r="G261"/>
  <c r="G260"/>
  <c r="G259"/>
  <c r="G258"/>
  <c r="G257"/>
  <c r="G256"/>
  <c r="G255"/>
  <c r="G254"/>
  <c r="G253"/>
  <c r="G252"/>
  <c r="G251"/>
  <c r="G250"/>
  <c r="G249"/>
  <c r="G248"/>
  <c r="G247"/>
  <c r="G246"/>
  <c r="G245"/>
  <c r="G244"/>
  <c r="G242"/>
  <c r="G241"/>
  <c r="G240"/>
  <c r="G239"/>
  <c r="G238"/>
  <c r="G236"/>
  <c r="G235"/>
  <c r="G234"/>
  <c r="G233"/>
  <c r="G232"/>
  <c r="G231"/>
  <c r="G230"/>
  <c r="G229"/>
  <c r="G228"/>
  <c r="G227"/>
  <c r="G226"/>
  <c r="G225"/>
  <c r="G224"/>
  <c r="G222"/>
  <c r="G221"/>
  <c r="G220"/>
  <c r="G219"/>
  <c r="G218"/>
  <c r="G217"/>
  <c r="G216"/>
  <c r="G215"/>
  <c r="G214"/>
  <c r="G213"/>
  <c r="G212"/>
  <c r="G211"/>
  <c r="G209"/>
  <c r="G208"/>
  <c r="G207"/>
  <c r="G206"/>
  <c r="G205"/>
  <c r="G204"/>
  <c r="G203"/>
  <c r="G202"/>
  <c r="G201"/>
  <c r="G200"/>
  <c r="G199"/>
  <c r="G198"/>
  <c r="G196"/>
  <c r="G195"/>
  <c r="G194"/>
  <c r="G193"/>
  <c r="G191"/>
  <c r="G190"/>
  <c r="G189"/>
  <c r="G188"/>
  <c r="G187"/>
  <c r="G186"/>
  <c r="G185"/>
  <c r="G184"/>
  <c r="G183"/>
  <c r="G182"/>
  <c r="G181"/>
  <c r="G180"/>
  <c r="G179"/>
  <c r="G178"/>
  <c r="G177"/>
  <c r="G176"/>
  <c r="G175"/>
  <c r="G174"/>
  <c r="G172"/>
  <c r="G171"/>
  <c r="G170"/>
  <c r="G168"/>
  <c r="G167"/>
  <c r="G166"/>
  <c r="G165"/>
  <c r="G164"/>
  <c r="G163"/>
  <c r="G162"/>
  <c r="G160"/>
  <c r="G159"/>
  <c r="G158"/>
  <c r="G157"/>
  <c r="G156"/>
  <c r="G155"/>
  <c r="G154"/>
  <c r="G153"/>
  <c r="G152"/>
  <c r="G151"/>
  <c r="G149"/>
  <c r="G148"/>
  <c r="G147"/>
  <c r="G146"/>
  <c r="G145"/>
  <c r="G144"/>
  <c r="G143"/>
  <c r="G142"/>
  <c r="G141"/>
  <c r="G140"/>
  <c r="G139"/>
  <c r="G138"/>
  <c r="G137"/>
  <c r="G136"/>
  <c r="G135"/>
  <c r="G134"/>
  <c r="G133"/>
  <c r="G132"/>
  <c r="G131"/>
  <c r="G130"/>
  <c r="G129"/>
  <c r="G128"/>
  <c r="G127"/>
  <c r="G126"/>
  <c r="G125"/>
  <c r="G124"/>
  <c r="G123"/>
  <c r="G122"/>
  <c r="G121"/>
  <c r="G120"/>
  <c r="G119"/>
  <c r="G118"/>
  <c r="G116"/>
  <c r="G115"/>
  <c r="G114"/>
  <c r="G113"/>
  <c r="G111"/>
  <c r="G110"/>
  <c r="G109"/>
  <c r="G108"/>
  <c r="G107"/>
  <c r="G106"/>
  <c r="G105"/>
  <c r="G104"/>
  <c r="G103"/>
  <c r="G102"/>
  <c r="G101"/>
  <c r="G100"/>
  <c r="G99"/>
  <c r="G97"/>
  <c r="G96"/>
  <c r="G95"/>
  <c r="G94"/>
  <c r="G93"/>
  <c r="G92"/>
  <c r="G91"/>
  <c r="G90"/>
  <c r="G89"/>
  <c r="G88"/>
  <c r="G87"/>
  <c r="G85"/>
  <c r="G84"/>
  <c r="G83"/>
  <c r="G82"/>
  <c r="G81"/>
  <c r="G80"/>
  <c r="G79"/>
  <c r="G78"/>
  <c r="G77"/>
  <c r="G76"/>
  <c r="G75"/>
  <c r="G74"/>
  <c r="G73"/>
  <c r="G72"/>
  <c r="G71"/>
  <c r="G70"/>
  <c r="G69"/>
  <c r="G67"/>
  <c r="G66"/>
  <c r="G65"/>
  <c r="G64"/>
  <c r="G63"/>
  <c r="G62"/>
  <c r="G61"/>
  <c r="G60"/>
  <c r="G59"/>
  <c r="G58"/>
  <c r="G57"/>
  <c r="G56"/>
  <c r="G55"/>
  <c r="G54"/>
  <c r="G53"/>
  <c r="G52"/>
  <c r="G51"/>
  <c r="G50"/>
  <c r="G48"/>
  <c r="G47"/>
  <c r="G46"/>
  <c r="G45"/>
  <c r="G44"/>
  <c r="G43"/>
  <c r="G42"/>
  <c r="G41"/>
  <c r="G40"/>
  <c r="G39"/>
  <c r="G38"/>
  <c r="G37"/>
  <c r="G36"/>
  <c r="G35"/>
  <c r="G34"/>
  <c r="G33"/>
  <c r="G32"/>
  <c r="G31"/>
  <c r="G30"/>
  <c r="G29"/>
  <c r="G28"/>
  <c r="G27"/>
  <c r="G26"/>
  <c r="G25"/>
  <c r="G24"/>
  <c r="G23"/>
  <c r="G22"/>
  <c r="G21"/>
  <c r="G20"/>
  <c r="G19"/>
  <c r="G18"/>
  <c r="G333" l="1"/>
  <c r="G334" s="1"/>
  <c r="G335" s="1"/>
  <c r="D340" s="1"/>
</calcChain>
</file>

<file path=xl/sharedStrings.xml><?xml version="1.0" encoding="utf-8"?>
<sst xmlns="http://schemas.openxmlformats.org/spreadsheetml/2006/main" count="916" uniqueCount="620">
  <si>
    <t>MAJESTIC FANCY CRACKERS</t>
  </si>
  <si>
    <t>M : 94433 30511, 94433 82511, 94422 33511</t>
  </si>
  <si>
    <t>www.majesticcrackers.com</t>
  </si>
  <si>
    <t>NAME</t>
  </si>
  <si>
    <t>ADDRESS</t>
  </si>
  <si>
    <t>GSTIN</t>
  </si>
  <si>
    <t>CITY</t>
  </si>
  <si>
    <t>PINCODE</t>
  </si>
  <si>
    <t>DISTRICT</t>
  </si>
  <si>
    <t>MOBILE</t>
  </si>
  <si>
    <t>STATE</t>
  </si>
  <si>
    <t>EMAIL</t>
  </si>
  <si>
    <t>S.No.</t>
  </si>
  <si>
    <t>ITEMs</t>
  </si>
  <si>
    <t>BRAND</t>
  </si>
  <si>
    <t>Qty</t>
  </si>
  <si>
    <t>Rate</t>
  </si>
  <si>
    <t>Amount</t>
  </si>
  <si>
    <t>SPARKLERS</t>
  </si>
  <si>
    <t>101001</t>
  </si>
  <si>
    <t>STANDARD GOLD SPARKLERS 9CM</t>
  </si>
  <si>
    <t>STANDARD</t>
  </si>
  <si>
    <t>101002</t>
  </si>
  <si>
    <t>CHAVI GOLD SPARKLERS 9CM</t>
  </si>
  <si>
    <t>101003</t>
  </si>
  <si>
    <t>EXPORT GOLD SPARKLERS 9CM</t>
  </si>
  <si>
    <t>101004</t>
  </si>
  <si>
    <t>EXPORT GOLD SPARKLERS 20CM</t>
  </si>
  <si>
    <t>101005</t>
  </si>
  <si>
    <t>EXPORT CRACKLING SPARKLERS 20CM</t>
  </si>
  <si>
    <t>101006</t>
  </si>
  <si>
    <t>GOLD SPARKLERS 30CM</t>
  </si>
  <si>
    <t>101007</t>
  </si>
  <si>
    <t>CRACKLING SPARKLERS 30CM</t>
  </si>
  <si>
    <t>101008</t>
  </si>
  <si>
    <t>LEMON TREE SPARKLERS 15CM</t>
  </si>
  <si>
    <t>101009</t>
  </si>
  <si>
    <t>LAVENDAR SPARKLERS 15CM</t>
  </si>
  <si>
    <t>101010</t>
  </si>
  <si>
    <t>10 CM ELECTRIC</t>
  </si>
  <si>
    <t>MARVEL</t>
  </si>
  <si>
    <t>101011</t>
  </si>
  <si>
    <t>10 CM CRACKLING</t>
  </si>
  <si>
    <t>101012</t>
  </si>
  <si>
    <t>12 CM ELECTRIC</t>
  </si>
  <si>
    <t>RAMESH</t>
  </si>
  <si>
    <t>101013</t>
  </si>
  <si>
    <t>LOW SMOKE NANOTECH SPARKLER MAX</t>
  </si>
  <si>
    <t>101014</t>
  </si>
  <si>
    <t>15 CM DOUBLE DECKER</t>
  </si>
  <si>
    <t>101015</t>
  </si>
  <si>
    <t>12CM INTEL 50-50</t>
  </si>
  <si>
    <t>101016</t>
  </si>
  <si>
    <t>15CM ROYAL ELECTRIC TUBE</t>
  </si>
  <si>
    <t>101017</t>
  </si>
  <si>
    <t>15CM ELECTRIC SPARKLERS</t>
  </si>
  <si>
    <t>SHREEMANN</t>
  </si>
  <si>
    <t>SPICE 15CM SPARKLER</t>
  </si>
  <si>
    <t>30 CM ELECTRIC SPARKLERS</t>
  </si>
  <si>
    <t>SPICE 30CM SPARKLER</t>
  </si>
  <si>
    <t>101018</t>
  </si>
  <si>
    <t>30CM GRULL</t>
  </si>
  <si>
    <t>101019</t>
  </si>
  <si>
    <t>101020</t>
  </si>
  <si>
    <t>101021</t>
  </si>
  <si>
    <t>50 CM ELECTRIC TUBE</t>
  </si>
  <si>
    <t>101022</t>
  </si>
  <si>
    <t>VAIGAI</t>
  </si>
  <si>
    <t>101023</t>
  </si>
  <si>
    <t>ROTATING UMBERLLA ELECTRIC</t>
  </si>
  <si>
    <t>101024</t>
  </si>
  <si>
    <t>ROTATING UMBERLLA MULTICOLOR</t>
  </si>
  <si>
    <t>101025</t>
  </si>
  <si>
    <t>101026</t>
  </si>
  <si>
    <t>101027</t>
  </si>
  <si>
    <t>MAGICAL MICRO MATCH BOX</t>
  </si>
  <si>
    <t>101028</t>
  </si>
  <si>
    <t>PRINCE 10 IN 1 COLOUR MATCH LAPTOP</t>
  </si>
  <si>
    <t>CHAKKARS</t>
  </si>
  <si>
    <t>111051</t>
  </si>
  <si>
    <t>GROUND CHAKKAR BIG (10 PCS)</t>
  </si>
  <si>
    <t>ELEPHANT</t>
  </si>
  <si>
    <t>111052</t>
  </si>
  <si>
    <t>GROUND CHAKKAR BIG (25 Pcs)</t>
  </si>
  <si>
    <t>RATHNA</t>
  </si>
  <si>
    <t>111053</t>
  </si>
  <si>
    <t>GROUND CHAKKAR DELUXE</t>
  </si>
  <si>
    <t>111054</t>
  </si>
  <si>
    <t>GROUND CHAKKAR DELUXE (UV )</t>
  </si>
  <si>
    <t>111055</t>
  </si>
  <si>
    <t>WIN WHEEL NANO</t>
  </si>
  <si>
    <t>VARSHINI2</t>
  </si>
  <si>
    <t>111056</t>
  </si>
  <si>
    <t>WIN WHEEL MAX</t>
  </si>
  <si>
    <t>111057</t>
  </si>
  <si>
    <t>WIN WHEEL SUPER</t>
  </si>
  <si>
    <t>111058</t>
  </si>
  <si>
    <t>ZAMIN CHAKKAR SUPER DELUXE</t>
  </si>
  <si>
    <t>111059</t>
  </si>
  <si>
    <t>MASKA CHASKA (5 PCS)</t>
  </si>
  <si>
    <t>111060</t>
  </si>
  <si>
    <t>SCARLET SAUCER</t>
  </si>
  <si>
    <t>111061</t>
  </si>
  <si>
    <t>TWIN SPIN</t>
  </si>
  <si>
    <t>111062</t>
  </si>
  <si>
    <t>SPINNER MIX</t>
  </si>
  <si>
    <t>VANITHA</t>
  </si>
  <si>
    <t>111063</t>
  </si>
  <si>
    <t>COLOUR SPINNER</t>
  </si>
  <si>
    <t>111064</t>
  </si>
  <si>
    <t>WHIZZ WHEEL</t>
  </si>
  <si>
    <t>111065</t>
  </si>
  <si>
    <t>STARVEL</t>
  </si>
  <si>
    <t>111066</t>
  </si>
  <si>
    <t>WIRE CHAKKAR BIG</t>
  </si>
  <si>
    <t>111067</t>
  </si>
  <si>
    <t>WIRE  CHAKKAR SPECIAL (10 PCS)</t>
  </si>
  <si>
    <t>111068</t>
  </si>
  <si>
    <t>WIRE CHAKKAR DELUXE</t>
  </si>
  <si>
    <t>FLOWER POT</t>
  </si>
  <si>
    <t>121101</t>
  </si>
  <si>
    <t>FLOWER POT SMALL</t>
  </si>
  <si>
    <t>MADAN</t>
  </si>
  <si>
    <t>121102</t>
  </si>
  <si>
    <t>FLOWER POT BIG</t>
  </si>
  <si>
    <t>121103</t>
  </si>
  <si>
    <t>FLOWER POT SPECIAL</t>
  </si>
  <si>
    <t>121104</t>
  </si>
  <si>
    <t>FLOWER POT ASOKA</t>
  </si>
  <si>
    <t>121106</t>
  </si>
  <si>
    <t>FLOWER POTS SMALL</t>
  </si>
  <si>
    <t>121107</t>
  </si>
  <si>
    <t>FLOWER POTS BIG</t>
  </si>
  <si>
    <t>TAMILSELVI</t>
  </si>
  <si>
    <t>121108</t>
  </si>
  <si>
    <t>FLOWER POTS SPECIAL</t>
  </si>
  <si>
    <t>121109</t>
  </si>
  <si>
    <t>FLOWER POTS SPECIAL (UV )</t>
  </si>
  <si>
    <t>121110</t>
  </si>
  <si>
    <t>FLOWER POTS DELUXE</t>
  </si>
  <si>
    <t>121111</t>
  </si>
  <si>
    <t>FLOWER POT GIANT GOLD</t>
  </si>
  <si>
    <t>121112</t>
  </si>
  <si>
    <t>SPRING FLOWER POT</t>
  </si>
  <si>
    <t>121113</t>
  </si>
  <si>
    <t>COLOUR KOTI</t>
  </si>
  <si>
    <t>COLOUR KOTI DELUXE (UV )</t>
  </si>
  <si>
    <t>COLOUR KOTI DELUXE</t>
  </si>
  <si>
    <t>SONY</t>
  </si>
  <si>
    <t>MEGA POT MIX(12"MEGA)</t>
  </si>
  <si>
    <t>VARNAJAL</t>
  </si>
  <si>
    <t>COLOR GREEN BERRY KOTI</t>
  </si>
  <si>
    <t/>
  </si>
  <si>
    <t>FOUNTAIN</t>
  </si>
  <si>
    <t>ASRAFI KOTI(5PCS)</t>
  </si>
  <si>
    <t>131151</t>
  </si>
  <si>
    <t>JOY SERIES(RED,YELLOW,GRE,SIL,MULTI)</t>
  </si>
  <si>
    <t>VARSHINI1</t>
  </si>
  <si>
    <t>131152</t>
  </si>
  <si>
    <t>PIVOTAL SERIES WITH CRACKLING</t>
  </si>
  <si>
    <t>131153</t>
  </si>
  <si>
    <t>LITTLE FLOWER</t>
  </si>
  <si>
    <t>131154</t>
  </si>
  <si>
    <t>MINI FOUNTAIN RED</t>
  </si>
  <si>
    <t>131155</t>
  </si>
  <si>
    <t>MINI FOUNTAIN  GOLD</t>
  </si>
  <si>
    <t>131156</t>
  </si>
  <si>
    <t>MINI FOUNTAIN SILVER</t>
  </si>
  <si>
    <t>131157</t>
  </si>
  <si>
    <t>MINI FOUNTAIN PURPLE</t>
  </si>
  <si>
    <t>131158</t>
  </si>
  <si>
    <t>OREO FOUNTAIN</t>
  </si>
  <si>
    <t>131159</t>
  </si>
  <si>
    <t>KIDS FOUNTAIN MIX</t>
  </si>
  <si>
    <t>131160</t>
  </si>
  <si>
    <t>NANO POT MIX(5pcs)</t>
  </si>
  <si>
    <t>SPECIAL FOUNTAIN</t>
  </si>
  <si>
    <t>141201</t>
  </si>
  <si>
    <t>FROZEN (COLD MARRIAGE FOUNTAIN)</t>
  </si>
  <si>
    <t>141202</t>
  </si>
  <si>
    <t>20 X 20 (CRACKLING FLOWER POTS)</t>
  </si>
  <si>
    <t>141203</t>
  </si>
  <si>
    <t>CRACKLING FOUNTAIN :TICTAC PUPPY TOWN</t>
  </si>
  <si>
    <t>141204</t>
  </si>
  <si>
    <t>SPECIAL  FOUNTAIN :  (AVA, LIA, MIA, OLIVA, SOPHIA)</t>
  </si>
  <si>
    <t>141205</t>
  </si>
  <si>
    <t>MIN MINI (3 PCS FOUNTAIN)</t>
  </si>
  <si>
    <t>141206</t>
  </si>
  <si>
    <t>MAD ANGLES (3 CHAIN)</t>
  </si>
  <si>
    <t>141207</t>
  </si>
  <si>
    <t>MEGA FOUNTAIN : POP CORN</t>
  </si>
  <si>
    <t>141208</t>
  </si>
  <si>
    <t>CLUSTER</t>
  </si>
  <si>
    <t>141209</t>
  </si>
  <si>
    <t>COLOUR FOUNTAIN 5PCS</t>
  </si>
  <si>
    <t>POTHYS1</t>
  </si>
  <si>
    <t>141210</t>
  </si>
  <si>
    <t>MONEY PENNY 5PCS</t>
  </si>
  <si>
    <t>141211</t>
  </si>
  <si>
    <t>LAVENDAR FOUNTAIN 3PCS</t>
  </si>
  <si>
    <t>141212</t>
  </si>
  <si>
    <t>TRICOLOR FOUNTAIN GOLD 5PCS</t>
  </si>
  <si>
    <t>RED CINDRELLA</t>
  </si>
  <si>
    <t>MINES</t>
  </si>
  <si>
    <t>151251</t>
  </si>
  <si>
    <t>DRAGON MINES</t>
  </si>
  <si>
    <t>151252</t>
  </si>
  <si>
    <t>151253</t>
  </si>
  <si>
    <t>151254</t>
  </si>
  <si>
    <t>KIDS NOVELTIES</t>
  </si>
  <si>
    <t>161301</t>
  </si>
  <si>
    <t>161302</t>
  </si>
  <si>
    <t>MOTU BATLU(FP&amp; CHAKKAR J0INT)</t>
  </si>
  <si>
    <t>161303</t>
  </si>
  <si>
    <t>KURKURE</t>
  </si>
  <si>
    <t>161304</t>
  </si>
  <si>
    <t>COLOUR FOG FOUNTAIN(5PCS)</t>
  </si>
  <si>
    <t>161305</t>
  </si>
  <si>
    <t>VIBGYOR FOG(5 IN 1)</t>
  </si>
  <si>
    <t>161306</t>
  </si>
  <si>
    <t>COLOUR SMOKE</t>
  </si>
  <si>
    <t>161307</t>
  </si>
  <si>
    <t>BUTTERFLY</t>
  </si>
  <si>
    <t>161308</t>
  </si>
  <si>
    <t>COLOUR CHANGING BUTTERFLY 5PCS</t>
  </si>
  <si>
    <t>161309</t>
  </si>
  <si>
    <t>GOOGLY MIX (BUTTERFLY)</t>
  </si>
  <si>
    <t>161310</t>
  </si>
  <si>
    <t>BAMBARA</t>
  </si>
  <si>
    <t>161311</t>
  </si>
  <si>
    <t>HELICOPTER</t>
  </si>
  <si>
    <t>161312</t>
  </si>
  <si>
    <t>JUMPING FROG</t>
  </si>
  <si>
    <t>161313</t>
  </si>
  <si>
    <t>JUNGLE BOBBLERS</t>
  </si>
  <si>
    <t>161314</t>
  </si>
  <si>
    <t>WANTED GUN 5PCS</t>
  </si>
  <si>
    <t xml:space="preserve">161314A </t>
  </si>
  <si>
    <t xml:space="preserve">TOPGUN </t>
  </si>
  <si>
    <t>161315</t>
  </si>
  <si>
    <t>PISTOL 5G 2 PCS</t>
  </si>
  <si>
    <t>161316</t>
  </si>
  <si>
    <t>MIB(MEN IN BLACK) GUN</t>
  </si>
  <si>
    <t>161317</t>
  </si>
  <si>
    <t>OLD IS GOLD</t>
  </si>
  <si>
    <t>161318</t>
  </si>
  <si>
    <t>PEACOCK FEATHERS</t>
  </si>
  <si>
    <t>161319</t>
  </si>
  <si>
    <t>MAGICAL PEACOCK</t>
  </si>
  <si>
    <t>161320</t>
  </si>
  <si>
    <t>GLITTERING PEACOCK</t>
  </si>
  <si>
    <t>161321</t>
  </si>
  <si>
    <t>BADA SPOOKY</t>
  </si>
  <si>
    <t>161321A</t>
  </si>
  <si>
    <t>BADA PEACOCK</t>
  </si>
  <si>
    <t>161322</t>
  </si>
  <si>
    <t>SMILE PLEASE</t>
  </si>
  <si>
    <t>161323</t>
  </si>
  <si>
    <t>SELFIE STICK</t>
  </si>
  <si>
    <t>161324</t>
  </si>
  <si>
    <t>FLASHING TORCH</t>
  </si>
  <si>
    <t>161325</t>
  </si>
  <si>
    <t>BLACK MONEY 5 PCS (PAPER MONEY POPPER)</t>
  </si>
  <si>
    <t>161326</t>
  </si>
  <si>
    <t>GOOGLE GALATTA (SIREN) 5 PCS</t>
  </si>
  <si>
    <t>161327</t>
  </si>
  <si>
    <t>SONNY SIREN 2 PCS</t>
  </si>
  <si>
    <t>161328</t>
  </si>
  <si>
    <t>ELECTRIC STONE</t>
  </si>
  <si>
    <t>161329</t>
  </si>
  <si>
    <t>SOUND MARRIAGE</t>
  </si>
  <si>
    <t>BOMBS</t>
  </si>
  <si>
    <t>PAPER BOMB 250g</t>
  </si>
  <si>
    <t>171352</t>
  </si>
  <si>
    <t>PAPER BOMB 1Kg</t>
  </si>
  <si>
    <t>171353</t>
  </si>
  <si>
    <t>FAT BOY</t>
  </si>
  <si>
    <t>171354</t>
  </si>
  <si>
    <t>BULLET BOMB</t>
  </si>
  <si>
    <t>171355</t>
  </si>
  <si>
    <t xml:space="preserve">BULLET BOMBS MEDIUM </t>
  </si>
  <si>
    <t>171356</t>
  </si>
  <si>
    <t>STANDARD ATOM BOMB</t>
  </si>
  <si>
    <t>171357</t>
  </si>
  <si>
    <t>MILITARY BOMB FOILS</t>
  </si>
  <si>
    <t>171358</t>
  </si>
  <si>
    <t>CLASSIC BOMB (BRUCELEE)</t>
  </si>
  <si>
    <t>171359</t>
  </si>
  <si>
    <t>HYDRO BOMB BROWN BIG (MERSAL)</t>
  </si>
  <si>
    <t>HYDRO BOMB GREEN</t>
  </si>
  <si>
    <t>PENCIL</t>
  </si>
  <si>
    <t>181401</t>
  </si>
  <si>
    <t>10" SILVER PENCIL</t>
  </si>
  <si>
    <t>181402</t>
  </si>
  <si>
    <t>12 " VICTORIA CANDLE</t>
  </si>
  <si>
    <t>181403</t>
  </si>
  <si>
    <t>MAGNETIC TORCHES</t>
  </si>
  <si>
    <t>181404</t>
  </si>
  <si>
    <t>POPCCORN 5 PCS</t>
  </si>
  <si>
    <t>181405</t>
  </si>
  <si>
    <t>WATER FALLS 5 PCS</t>
  </si>
  <si>
    <t>181406</t>
  </si>
  <si>
    <t>OLYMPIC TORCH</t>
  </si>
  <si>
    <t>181407</t>
  </si>
  <si>
    <t>REMO CRACKLING TORCH</t>
  </si>
  <si>
    <t>STAR</t>
  </si>
  <si>
    <t>191451</t>
  </si>
  <si>
    <t>1 1/2" TWINKLING STAR</t>
  </si>
  <si>
    <t>191452</t>
  </si>
  <si>
    <t>4 FT TWINKLING STAR</t>
  </si>
  <si>
    <t>191453</t>
  </si>
  <si>
    <t>JIL JIL TWINKLING STARS</t>
  </si>
  <si>
    <t>SINGLE SHOT</t>
  </si>
  <si>
    <t>201501</t>
  </si>
  <si>
    <t>2 3/4" PT KURUVI (PARROT)</t>
  </si>
  <si>
    <t>POTHYS</t>
  </si>
  <si>
    <t>201502</t>
  </si>
  <si>
    <t>2.75" ELEPHANT SMALL CRACKERS</t>
  </si>
  <si>
    <t>201503</t>
  </si>
  <si>
    <t xml:space="preserve">3.5" LAXMI </t>
  </si>
  <si>
    <t>201504</t>
  </si>
  <si>
    <t>4 " LAKSHMI DELUXE</t>
  </si>
  <si>
    <t>201505</t>
  </si>
  <si>
    <t>LAXMI</t>
  </si>
  <si>
    <t>201506</t>
  </si>
  <si>
    <t>PEACOCK</t>
  </si>
  <si>
    <t>201507</t>
  </si>
  <si>
    <t>KRISNA</t>
  </si>
  <si>
    <t>201508</t>
  </si>
  <si>
    <t>HITLER</t>
  </si>
  <si>
    <t>201509</t>
  </si>
  <si>
    <t>HERCULES</t>
  </si>
  <si>
    <t>201510</t>
  </si>
  <si>
    <t xml:space="preserve">GOLD ELEPHANT </t>
  </si>
  <si>
    <t>201511</t>
  </si>
  <si>
    <t>TWO SOUND CRACKERS</t>
  </si>
  <si>
    <t>201512</t>
  </si>
  <si>
    <t>TWO SOUND 9CM</t>
  </si>
  <si>
    <t>201513</t>
  </si>
  <si>
    <t>TWO SOUND GIANT</t>
  </si>
  <si>
    <t>201515</t>
  </si>
  <si>
    <t>201516</t>
  </si>
  <si>
    <t>201517</t>
  </si>
  <si>
    <t>BIJILI VANITHA STRIPPED BIJILI (50 PCS)</t>
  </si>
  <si>
    <t>201519</t>
  </si>
  <si>
    <t>ROCKETS</t>
  </si>
  <si>
    <t>COLOR ROCKET</t>
  </si>
  <si>
    <t>211552</t>
  </si>
  <si>
    <t>ROCKET BOMB</t>
  </si>
  <si>
    <t>MUSICAL ROCKET</t>
  </si>
  <si>
    <t>PARACHUTE ROCKET</t>
  </si>
  <si>
    <t>PELTERS</t>
  </si>
  <si>
    <t>GOA CRACKLINGS</t>
  </si>
  <si>
    <t>MAGIC WHIP</t>
  </si>
  <si>
    <t>ZOOM 1x</t>
  </si>
  <si>
    <t>TRUCK 300</t>
  </si>
  <si>
    <t>TRUCK 1000 CC</t>
  </si>
  <si>
    <t>TRUCK 5G</t>
  </si>
  <si>
    <t>MAGIC  CRACKERS 5000</t>
  </si>
  <si>
    <t>PENTA</t>
  </si>
  <si>
    <t>231651</t>
  </si>
  <si>
    <t>ONE TIME PASSWORD</t>
  </si>
  <si>
    <t>231652</t>
  </si>
  <si>
    <t xml:space="preserve">SKY SHOT </t>
  </si>
  <si>
    <t>231653</t>
  </si>
  <si>
    <t>231654</t>
  </si>
  <si>
    <t>7 SHOT</t>
  </si>
  <si>
    <t>231655</t>
  </si>
  <si>
    <t>DUP TIP (COLOUR TAIL TO CRACKLING (5 PCS)</t>
  </si>
  <si>
    <t>231656</t>
  </si>
  <si>
    <t>BATTLE SHOT (5 PCS)</t>
  </si>
  <si>
    <t>231657</t>
  </si>
  <si>
    <t>231658</t>
  </si>
  <si>
    <t>231659</t>
  </si>
  <si>
    <t xml:space="preserve">TOP TEN (10 PCS) </t>
  </si>
  <si>
    <t>231660</t>
  </si>
  <si>
    <t>SEVEN SHOT VIOLET</t>
  </si>
  <si>
    <t>231661</t>
  </si>
  <si>
    <t>SEVEN SHOT RED</t>
  </si>
  <si>
    <t>AERIAL OUT</t>
  </si>
  <si>
    <t>SINGLE SHOOTER</t>
  </si>
  <si>
    <t>241701</t>
  </si>
  <si>
    <t>CHOTA FANCY</t>
  </si>
  <si>
    <t>241702</t>
  </si>
  <si>
    <t>COCO LOCO (CRACKLING TAIL  TO COLOUR) (2 PCS)</t>
  </si>
  <si>
    <t>241703</t>
  </si>
  <si>
    <t>1 INCH COMET FANCY(3PCS): (SUPER SKY, HOTSHOT)</t>
  </si>
  <si>
    <t>241704</t>
  </si>
  <si>
    <t>2 INCH FANCY: (MAGNITE, YARIS, CARNIVAL,SONET,BAOJUN,KONA)</t>
  </si>
  <si>
    <t>241705</t>
  </si>
  <si>
    <t>COMETS MIX (MOTHI MAHAL)</t>
  </si>
  <si>
    <t>241706</t>
  </si>
  <si>
    <t>2 1/2 FANCY SINGLE WINDOW: (ASUS, APPLE, HONOR, MAXX, OPPO, REALME)</t>
  </si>
  <si>
    <t>241707</t>
  </si>
  <si>
    <t>SCHENGEN VISA 1PCS</t>
  </si>
  <si>
    <t>241708</t>
  </si>
  <si>
    <t>3 INCH FANCY(MOCKTAIL,ROCKTAIL,LEMON)</t>
  </si>
  <si>
    <t>241709</t>
  </si>
  <si>
    <t>PLANETARIUM MIX ( SUN)</t>
  </si>
  <si>
    <t>241710</t>
  </si>
  <si>
    <t>3 INCH COMET AIRWAYS: FLY EMIRATES</t>
  </si>
  <si>
    <t>241711</t>
  </si>
  <si>
    <t>3 INCH DOUBLE BALL</t>
  </si>
  <si>
    <t>241712</t>
  </si>
  <si>
    <t>4 INCH DOUBLE BALL</t>
  </si>
  <si>
    <t>241713</t>
  </si>
  <si>
    <t>4 INCH TESCO FANCY 7 STEPS</t>
  </si>
  <si>
    <t>TESCO</t>
  </si>
  <si>
    <t>251751</t>
  </si>
  <si>
    <t>2 1/2 INCH (SINGLE) SKYBIRD SERIES</t>
  </si>
  <si>
    <t>251752</t>
  </si>
  <si>
    <t>2 1/2 INCH (2PCS) SKYBIRD SERIES</t>
  </si>
  <si>
    <t>251753</t>
  </si>
  <si>
    <t>3 INCH 7 STEPS</t>
  </si>
  <si>
    <t>251754</t>
  </si>
  <si>
    <t>LOVE ALL (COLOUR TAIL TO CRACKLING 3 PCS)</t>
  </si>
  <si>
    <t>251755</t>
  </si>
  <si>
    <t>TRIPLE  TREAT 3PCS</t>
  </si>
  <si>
    <t>SKY SHOOTER</t>
  </si>
  <si>
    <t>261801</t>
  </si>
  <si>
    <t>7 WONDERS MIX</t>
  </si>
  <si>
    <t>261802</t>
  </si>
  <si>
    <t>SKY DIVERS MIX</t>
  </si>
  <si>
    <t>261803</t>
  </si>
  <si>
    <t>GOLDEN EYE MIX</t>
  </si>
  <si>
    <t>261804</t>
  </si>
  <si>
    <t>261805</t>
  </si>
  <si>
    <t>261806</t>
  </si>
  <si>
    <t>261807</t>
  </si>
  <si>
    <t>261808</t>
  </si>
  <si>
    <t>OCEAN SERIES 3PCS</t>
  </si>
  <si>
    <t>261809</t>
  </si>
  <si>
    <t>261810</t>
  </si>
  <si>
    <t>HULK WARRIOR 3PCS</t>
  </si>
  <si>
    <t>261811</t>
  </si>
  <si>
    <t>261812</t>
  </si>
  <si>
    <t>261813</t>
  </si>
  <si>
    <t>261814</t>
  </si>
  <si>
    <t>261815</t>
  </si>
  <si>
    <t>261816</t>
  </si>
  <si>
    <t>261817</t>
  </si>
  <si>
    <t>261818</t>
  </si>
  <si>
    <t>261819</t>
  </si>
  <si>
    <t>261820</t>
  </si>
  <si>
    <t>261821</t>
  </si>
  <si>
    <t>261822</t>
  </si>
  <si>
    <t>261823</t>
  </si>
  <si>
    <t>261824</t>
  </si>
  <si>
    <t>261825</t>
  </si>
  <si>
    <t>261826</t>
  </si>
  <si>
    <t>261827</t>
  </si>
  <si>
    <t>261828</t>
  </si>
  <si>
    <t>261829</t>
  </si>
  <si>
    <t>261830</t>
  </si>
  <si>
    <t>PYRO TECHNICS</t>
  </si>
  <si>
    <t>271851</t>
  </si>
  <si>
    <t>SPECIAL COLOURS MIX</t>
  </si>
  <si>
    <t>271852</t>
  </si>
  <si>
    <t>IQ</t>
  </si>
  <si>
    <t>271853</t>
  </si>
  <si>
    <t>GOLDEN SKY</t>
  </si>
  <si>
    <t>271854</t>
  </si>
  <si>
    <t>DRAGON</t>
  </si>
  <si>
    <t>271855</t>
  </si>
  <si>
    <t>WORLD WAR</t>
  </si>
  <si>
    <t>271856</t>
  </si>
  <si>
    <t>UNIQUE SHELLS MIX (BLUE BERRY) 2PCS</t>
  </si>
  <si>
    <t>271857</t>
  </si>
  <si>
    <t>PINK OUT</t>
  </si>
  <si>
    <t>271858</t>
  </si>
  <si>
    <t>ORANGE</t>
  </si>
  <si>
    <t>271859</t>
  </si>
  <si>
    <t>JUNGLE PARTY</t>
  </si>
  <si>
    <t>271860</t>
  </si>
  <si>
    <t>SKY COPTER</t>
  </si>
  <si>
    <t>271861</t>
  </si>
  <si>
    <t>PURPLE RAIN</t>
  </si>
  <si>
    <t>271862</t>
  </si>
  <si>
    <t>OCEAN BLUE</t>
  </si>
  <si>
    <t>MULTI SHOT 1</t>
  </si>
  <si>
    <t>281901</t>
  </si>
  <si>
    <t>ROMAN CANDLE(2PCS)</t>
  </si>
  <si>
    <t>281902</t>
  </si>
  <si>
    <t>LASER TRACK</t>
  </si>
  <si>
    <t>281903</t>
  </si>
  <si>
    <t>RANG CHAKKAR</t>
  </si>
  <si>
    <t>281904</t>
  </si>
  <si>
    <t>SILVER SPIDER</t>
  </si>
  <si>
    <t>MULTI SHOT 2</t>
  </si>
  <si>
    <t>291951</t>
  </si>
  <si>
    <t>ONLINE SERIES 12 SHOT MIXING</t>
  </si>
  <si>
    <t>291952</t>
  </si>
  <si>
    <t>MUMMY (FULL CRACKLING)</t>
  </si>
  <si>
    <t>291953</t>
  </si>
  <si>
    <t>12 SKY MEGA MIX</t>
  </si>
  <si>
    <t>291954</t>
  </si>
  <si>
    <t>CHAIN FLYERS</t>
  </si>
  <si>
    <t>291955</t>
  </si>
  <si>
    <t>UFO (FLY WHEELS)</t>
  </si>
  <si>
    <t>291956</t>
  </si>
  <si>
    <t>JET MIX(12 SHOT)</t>
  </si>
  <si>
    <t>291957</t>
  </si>
  <si>
    <t>MUSIC PARTY</t>
  </si>
  <si>
    <t>291958</t>
  </si>
  <si>
    <t>RAIDER OF LAST ARC</t>
  </si>
  <si>
    <t>291959</t>
  </si>
  <si>
    <t>SWEET DREAMS MIX(MINES)</t>
  </si>
  <si>
    <t>291960</t>
  </si>
  <si>
    <t>MATRIX MISSILE</t>
  </si>
  <si>
    <t>MULTI SHOOTER</t>
  </si>
  <si>
    <t>302001</t>
  </si>
  <si>
    <t>25 SHOT</t>
  </si>
  <si>
    <t>302002</t>
  </si>
  <si>
    <t>POWER RAIDER</t>
  </si>
  <si>
    <t>302003</t>
  </si>
  <si>
    <t>COCATOO</t>
  </si>
  <si>
    <t>302004</t>
  </si>
  <si>
    <t>CRACKJACK</t>
  </si>
  <si>
    <t>302005</t>
  </si>
  <si>
    <t>SPECIAL COLOURS (BLUE&amp;PURPLE)</t>
  </si>
  <si>
    <t>302006</t>
  </si>
  <si>
    <t>30 SHOT</t>
  </si>
  <si>
    <t>302007</t>
  </si>
  <si>
    <t>30 SHOT UV</t>
  </si>
  <si>
    <t>302008</t>
  </si>
  <si>
    <t>50 SHOT</t>
  </si>
  <si>
    <t>302009</t>
  </si>
  <si>
    <t>60 SHOT</t>
  </si>
  <si>
    <t>302010</t>
  </si>
  <si>
    <t>120 SHOT</t>
  </si>
  <si>
    <t>302011</t>
  </si>
  <si>
    <t>240 SHOT MULTICOLOR BADA</t>
  </si>
  <si>
    <t>AERIAL SPECIAL</t>
  </si>
  <si>
    <t>312051</t>
  </si>
  <si>
    <t>BIG SHOT</t>
  </si>
  <si>
    <t>312052</t>
  </si>
  <si>
    <t>MULTIPLE 9 SHOT CRACKLING</t>
  </si>
  <si>
    <t>312053</t>
  </si>
  <si>
    <t>HEAVEN SHOOTER</t>
  </si>
  <si>
    <t>KANISKAR</t>
  </si>
  <si>
    <t>312054</t>
  </si>
  <si>
    <t>PEACOCK DANCE</t>
  </si>
  <si>
    <t>312055</t>
  </si>
  <si>
    <t xml:space="preserve">STAR NIGHT </t>
  </si>
  <si>
    <t>312056</t>
  </si>
  <si>
    <t>CITY VIBES</t>
  </si>
  <si>
    <t>312057</t>
  </si>
  <si>
    <t>MORE &amp; MORE</t>
  </si>
  <si>
    <t>312058</t>
  </si>
  <si>
    <t>QUANTUM</t>
  </si>
  <si>
    <t>312059</t>
  </si>
  <si>
    <t>V-FORCE</t>
  </si>
  <si>
    <t>312060</t>
  </si>
  <si>
    <t>LAZER CRACKLING 5X10</t>
  </si>
  <si>
    <t>312061</t>
  </si>
  <si>
    <t>PARTY CAKE</t>
  </si>
  <si>
    <t>312062</t>
  </si>
  <si>
    <t>DIGITAL RAIN (7X10)</t>
  </si>
  <si>
    <t>312063</t>
  </si>
  <si>
    <t>COLOURS OF RAINBOW</t>
  </si>
  <si>
    <t>312064</t>
  </si>
  <si>
    <t>CLASS OF TITANS</t>
  </si>
  <si>
    <t>312065</t>
  </si>
  <si>
    <t>OSCAR</t>
  </si>
  <si>
    <t>TOTAL</t>
  </si>
  <si>
    <t>DISCOUNT</t>
  </si>
  <si>
    <t>NET AMOUNT</t>
  </si>
  <si>
    <t>B.NO</t>
  </si>
  <si>
    <t>DATE</t>
  </si>
  <si>
    <t>AMOUNT</t>
  </si>
  <si>
    <t>BUNDLES</t>
  </si>
  <si>
    <t>TRANSPORT</t>
  </si>
  <si>
    <t>LR.NO.</t>
  </si>
  <si>
    <t>LR.AMOUNT</t>
  </si>
  <si>
    <t>BUMBLE BEE 1 PCS</t>
  </si>
  <si>
    <t>KING IN SONY MIX  - 2PCS</t>
  </si>
  <si>
    <t>EURO SERIES  - 2PCS</t>
  </si>
  <si>
    <t>BLUE PEARLS  - 2PCS</t>
  </si>
  <si>
    <t>BUDGET AERIAL  - 2PCS</t>
  </si>
  <si>
    <t>ORANGE  - 2PCS</t>
  </si>
  <si>
    <t>EVERSHINE MIX  - 2PCS</t>
  </si>
  <si>
    <t>EXPLORE AERIAL  - 2PCS</t>
  </si>
  <si>
    <t>SKY LINE  - 2PCS</t>
  </si>
  <si>
    <t>GOLDEN SPIDER  - 2PCS</t>
  </si>
  <si>
    <t>TWO IN ONE MIX  - 2PCS</t>
  </si>
  <si>
    <t>HITECH JUMPERS  - 2PCS</t>
  </si>
  <si>
    <t>CACTUS RAIN  - 2PCS</t>
  </si>
  <si>
    <t>JOLLY DAY  MIX  - 2PCS</t>
  </si>
  <si>
    <t>DIGITAL STAR  - 2PCS</t>
  </si>
  <si>
    <t>VIBGYOR DELUXE  - 2PCS</t>
  </si>
  <si>
    <t>HI POP  - 2PCS</t>
  </si>
  <si>
    <t>CAPPACCINO  - 2PCS</t>
  </si>
  <si>
    <t>TOP IN TOWN MIX  - 2PCS</t>
  </si>
  <si>
    <t>NAYA NAYA PYAR  - 2PCS</t>
  </si>
  <si>
    <t>FANTASY FISH  - 2PCS</t>
  </si>
  <si>
    <t>SKY TRAFFIC  - 2PCS</t>
  </si>
  <si>
    <t>OCTOPUS MIX  - 2PCS</t>
  </si>
  <si>
    <t>GREAT WALL MIX  - 2PCS</t>
  </si>
  <si>
    <t>MOANA SERIES  - 2PCS</t>
  </si>
  <si>
    <t>HAPPY NEW YEAR FAMILY MIX  - 2PCS</t>
  </si>
  <si>
    <t>LAZER SHOW (6 PCS)</t>
  </si>
  <si>
    <t>SKY SHOT (5 PCS)</t>
  </si>
  <si>
    <t>TAJMAHAL 1000 WATTS</t>
  </si>
  <si>
    <t>TAJMAHAL 5000 WATTS</t>
  </si>
  <si>
    <t>90 WATTS (3 PCS)</t>
  </si>
  <si>
    <t>CHAT CHAT 10 PCS</t>
  </si>
  <si>
    <t>SHIN CHAN (5 PCS)</t>
  </si>
  <si>
    <t>GIANT BIJILI 50s</t>
  </si>
  <si>
    <t>BIJILI 50s</t>
  </si>
  <si>
    <t>BIJILI RED 50s</t>
  </si>
  <si>
    <t>BIJILI STRIPPED 50s</t>
  </si>
  <si>
    <t>FIVE STAR (5 PCS)</t>
  </si>
  <si>
    <t>DIVINE (3 PCS)</t>
  </si>
  <si>
    <t>777 CRACKERS (5 PCS)</t>
  </si>
  <si>
    <t>PLANET WHEELING (2 PCS)</t>
  </si>
  <si>
    <t>HULK (40CM SPECIAL)</t>
  </si>
  <si>
    <t>CAPTAIN  AMERICA (20CM SPECIAL)</t>
  </si>
  <si>
    <t>30 CM MULTI COLOR BOX (2BOX)</t>
  </si>
  <si>
    <t>MAJESTIC 5 IN 1 (15CM MIX)</t>
  </si>
  <si>
    <t>ANTIQUE  5 IN 1 (30CM MIX)</t>
  </si>
</sst>
</file>

<file path=xl/styles.xml><?xml version="1.0" encoding="utf-8"?>
<styleSheet xmlns="http://schemas.openxmlformats.org/spreadsheetml/2006/main">
  <fonts count="2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u/>
      <sz val="11"/>
      <color theme="10"/>
      <name val="Calibri"/>
      <family val="2"/>
    </font>
    <font>
      <u/>
      <sz val="12"/>
      <color theme="10"/>
      <name val="Calibri"/>
      <family val="2"/>
    </font>
    <font>
      <sz val="12"/>
      <color theme="1"/>
      <name val="Times New Roman"/>
      <family val="1"/>
    </font>
    <font>
      <b/>
      <sz val="14"/>
      <color theme="1"/>
      <name val="Calibri"/>
      <family val="2"/>
      <scheme val="minor"/>
    </font>
    <font>
      <sz val="16"/>
      <color theme="1"/>
      <name val="Times New Roman"/>
      <family val="1"/>
    </font>
    <font>
      <b/>
      <sz val="12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Arial"/>
      <family val="2"/>
    </font>
    <font>
      <b/>
      <sz val="12"/>
      <name val="Calibri"/>
      <family val="2"/>
      <scheme val="minor"/>
    </font>
    <font>
      <b/>
      <sz val="10"/>
      <color rgb="FFFF0000"/>
      <name val="Arial"/>
      <family val="2"/>
    </font>
    <font>
      <b/>
      <sz val="14"/>
      <name val="Arial"/>
      <family val="2"/>
    </font>
    <font>
      <sz val="11"/>
      <name val="Arial"/>
      <family val="2"/>
    </font>
    <font>
      <sz val="14"/>
      <name val="Arial"/>
      <family val="2"/>
    </font>
    <font>
      <sz val="30"/>
      <color rgb="FFFF0000"/>
      <name val="Aachen Bold"/>
    </font>
    <font>
      <b/>
      <sz val="11"/>
      <name val="Calibri"/>
      <family val="2"/>
      <scheme val="minor"/>
    </font>
    <font>
      <b/>
      <sz val="16"/>
      <color theme="1"/>
      <name val="Times New Roman"/>
      <family val="1"/>
    </font>
    <font>
      <b/>
      <sz val="1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8" tint="0.59999389629810485"/>
        <bgColor indexed="65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399975585192419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</cellStyleXfs>
  <cellXfs count="94">
    <xf numFmtId="0" fontId="0" fillId="0" borderId="0" xfId="0"/>
    <xf numFmtId="0" fontId="2" fillId="0" borderId="0" xfId="0" applyFont="1" applyFill="1" applyBorder="1"/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left"/>
    </xf>
    <xf numFmtId="0" fontId="3" fillId="0" borderId="0" xfId="0" applyFont="1"/>
    <xf numFmtId="0" fontId="2" fillId="0" borderId="0" xfId="0" applyFont="1" applyFill="1" applyBorder="1" applyAlignment="1">
      <alignment wrapText="1"/>
    </xf>
    <xf numFmtId="0" fontId="3" fillId="3" borderId="1" xfId="0" applyFont="1" applyFill="1" applyBorder="1" applyAlignment="1">
      <alignment horizontal="center" vertical="center" wrapText="1"/>
    </xf>
    <xf numFmtId="3" fontId="7" fillId="0" borderId="2" xfId="0" applyNumberFormat="1" applyFont="1" applyBorder="1" applyAlignment="1" applyProtection="1">
      <alignment vertical="center" wrapText="1"/>
      <protection locked="0"/>
    </xf>
    <xf numFmtId="3" fontId="7" fillId="0" borderId="5" xfId="0" applyNumberFormat="1" applyFont="1" applyBorder="1" applyAlignment="1" applyProtection="1">
      <alignment vertical="center" wrapText="1"/>
      <protection locked="0"/>
    </xf>
    <xf numFmtId="0" fontId="8" fillId="0" borderId="0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3" fillId="0" borderId="0" xfId="0" applyFont="1" applyBorder="1"/>
    <xf numFmtId="0" fontId="10" fillId="5" borderId="1" xfId="0" applyFont="1" applyFill="1" applyBorder="1" applyAlignment="1">
      <alignment horizontal="center" wrapText="1"/>
    </xf>
    <xf numFmtId="0" fontId="10" fillId="5" borderId="1" xfId="0" applyFont="1" applyFill="1" applyBorder="1" applyAlignment="1">
      <alignment horizontal="center"/>
    </xf>
    <xf numFmtId="0" fontId="10" fillId="5" borderId="1" xfId="0" applyFont="1" applyFill="1" applyBorder="1" applyAlignment="1">
      <alignment horizontal="right"/>
    </xf>
    <xf numFmtId="0" fontId="10" fillId="4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/>
    </xf>
    <xf numFmtId="0" fontId="10" fillId="4" borderId="1" xfId="0" applyFont="1" applyFill="1" applyBorder="1" applyAlignment="1">
      <alignment horizontal="center"/>
    </xf>
    <xf numFmtId="0" fontId="10" fillId="4" borderId="1" xfId="0" applyFont="1" applyFill="1" applyBorder="1" applyAlignment="1">
      <alignment horizontal="right"/>
    </xf>
    <xf numFmtId="0" fontId="11" fillId="0" borderId="1" xfId="0" applyFont="1" applyBorder="1" applyAlignment="1">
      <alignment horizontal="center"/>
    </xf>
    <xf numFmtId="0" fontId="11" fillId="0" borderId="1" xfId="0" applyFont="1" applyBorder="1"/>
    <xf numFmtId="0" fontId="3" fillId="0" borderId="1" xfId="0" applyFont="1" applyBorder="1" applyAlignment="1" applyProtection="1">
      <alignment horizontal="center"/>
      <protection locked="0"/>
    </xf>
    <xf numFmtId="0" fontId="3" fillId="0" borderId="1" xfId="0" applyFont="1" applyBorder="1" applyAlignment="1">
      <alignment horizontal="right"/>
    </xf>
    <xf numFmtId="0" fontId="12" fillId="0" borderId="1" xfId="0" applyFont="1" applyFill="1" applyBorder="1"/>
    <xf numFmtId="0" fontId="11" fillId="0" borderId="1" xfId="0" applyNumberFormat="1" applyFont="1" applyBorder="1"/>
    <xf numFmtId="0" fontId="11" fillId="0" borderId="1" xfId="0" applyFont="1" applyFill="1" applyBorder="1" applyAlignment="1">
      <alignment horizontal="center"/>
    </xf>
    <xf numFmtId="0" fontId="11" fillId="0" borderId="1" xfId="0" applyNumberFormat="1" applyFont="1" applyFill="1" applyBorder="1"/>
    <xf numFmtId="0" fontId="3" fillId="0" borderId="1" xfId="0" applyFont="1" applyFill="1" applyBorder="1" applyAlignment="1" applyProtection="1">
      <alignment horizontal="center"/>
      <protection locked="0"/>
    </xf>
    <xf numFmtId="0" fontId="3" fillId="0" borderId="1" xfId="0" applyFont="1" applyFill="1" applyBorder="1" applyAlignment="1">
      <alignment horizontal="right"/>
    </xf>
    <xf numFmtId="0" fontId="3" fillId="0" borderId="0" xfId="0" applyFont="1" applyFill="1"/>
    <xf numFmtId="0" fontId="3" fillId="4" borderId="1" xfId="0" applyFont="1" applyFill="1" applyBorder="1" applyAlignment="1">
      <alignment horizontal="right"/>
    </xf>
    <xf numFmtId="0" fontId="12" fillId="4" borderId="1" xfId="0" applyFont="1" applyFill="1" applyBorder="1"/>
    <xf numFmtId="0" fontId="11" fillId="0" borderId="1" xfId="0" applyFont="1" applyBorder="1" applyAlignment="1" applyProtection="1">
      <alignment horizontal="center"/>
      <protection locked="0"/>
    </xf>
    <xf numFmtId="0" fontId="11" fillId="0" borderId="1" xfId="0" applyFont="1" applyBorder="1" applyAlignment="1">
      <alignment horizontal="left"/>
    </xf>
    <xf numFmtId="0" fontId="11" fillId="0" borderId="0" xfId="0" applyFont="1"/>
    <xf numFmtId="0" fontId="11" fillId="0" borderId="1" xfId="0" applyFont="1" applyFill="1" applyBorder="1" applyAlignment="1" applyProtection="1">
      <alignment horizontal="center"/>
      <protection locked="0"/>
    </xf>
    <xf numFmtId="0" fontId="11" fillId="0" borderId="1" xfId="0" applyFont="1" applyFill="1" applyBorder="1"/>
    <xf numFmtId="0" fontId="3" fillId="4" borderId="8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right"/>
    </xf>
    <xf numFmtId="0" fontId="3" fillId="0" borderId="0" xfId="0" applyFont="1" applyFill="1" applyBorder="1"/>
    <xf numFmtId="0" fontId="11" fillId="0" borderId="9" xfId="0" applyFont="1" applyBorder="1" applyAlignment="1">
      <alignment horizontal="center"/>
    </xf>
    <xf numFmtId="0" fontId="11" fillId="0" borderId="9" xfId="0" applyNumberFormat="1" applyFont="1" applyBorder="1"/>
    <xf numFmtId="0" fontId="11" fillId="0" borderId="9" xfId="0" applyFont="1" applyBorder="1" applyAlignment="1" applyProtection="1">
      <alignment horizontal="center"/>
      <protection locked="0"/>
    </xf>
    <xf numFmtId="0" fontId="11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0" fontId="4" fillId="0" borderId="1" xfId="0" applyFont="1" applyBorder="1" applyAlignment="1" applyProtection="1">
      <alignment horizontal="center"/>
      <protection locked="0"/>
    </xf>
    <xf numFmtId="0" fontId="13" fillId="0" borderId="0" xfId="0" applyFont="1"/>
    <xf numFmtId="0" fontId="4" fillId="0" borderId="1" xfId="0" applyFont="1" applyFill="1" applyBorder="1" applyAlignment="1">
      <alignment horizontal="center"/>
    </xf>
    <xf numFmtId="0" fontId="4" fillId="0" borderId="1" xfId="0" applyNumberFormat="1" applyFont="1" applyFill="1" applyBorder="1"/>
    <xf numFmtId="0" fontId="4" fillId="0" borderId="1" xfId="0" applyFont="1" applyFill="1" applyBorder="1" applyAlignment="1" applyProtection="1">
      <alignment horizontal="center"/>
      <protection locked="0"/>
    </xf>
    <xf numFmtId="0" fontId="13" fillId="0" borderId="0" xfId="0" applyFont="1" applyFill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0" fontId="14" fillId="5" borderId="1" xfId="0" applyFont="1" applyFill="1" applyBorder="1" applyAlignment="1">
      <alignment horizontal="right"/>
    </xf>
    <xf numFmtId="0" fontId="15" fillId="0" borderId="1" xfId="0" applyFont="1" applyFill="1" applyBorder="1"/>
    <xf numFmtId="0" fontId="16" fillId="3" borderId="1" xfId="0" applyFont="1" applyFill="1" applyBorder="1" applyAlignment="1">
      <alignment horizontal="left"/>
    </xf>
    <xf numFmtId="0" fontId="16" fillId="0" borderId="0" xfId="0" applyFont="1" applyFill="1" applyBorder="1" applyAlignment="1">
      <alignment horizontal="left"/>
    </xf>
    <xf numFmtId="0" fontId="16" fillId="0" borderId="0" xfId="0" applyFont="1" applyFill="1" applyBorder="1" applyAlignment="1">
      <alignment horizontal="center"/>
    </xf>
    <xf numFmtId="0" fontId="16" fillId="3" borderId="2" xfId="0" applyFont="1" applyFill="1" applyBorder="1" applyAlignment="1">
      <alignment horizontal="left"/>
    </xf>
    <xf numFmtId="0" fontId="7" fillId="0" borderId="2" xfId="0" applyFont="1" applyBorder="1" applyAlignment="1" applyProtection="1">
      <alignment vertical="center" wrapText="1"/>
      <protection locked="0"/>
    </xf>
    <xf numFmtId="0" fontId="16" fillId="0" borderId="1" xfId="0" applyFont="1" applyFill="1" applyBorder="1" applyAlignment="1">
      <alignment horizontal="center"/>
    </xf>
    <xf numFmtId="0" fontId="7" fillId="0" borderId="1" xfId="0" applyFont="1" applyBorder="1" applyAlignment="1" applyProtection="1">
      <alignment horizontal="center" vertical="center" wrapText="1"/>
      <protection locked="0"/>
    </xf>
    <xf numFmtId="0" fontId="2" fillId="0" borderId="2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/>
    </xf>
    <xf numFmtId="0" fontId="2" fillId="0" borderId="2" xfId="0" applyFont="1" applyFill="1" applyBorder="1" applyAlignment="1" applyProtection="1">
      <alignment horizontal="center"/>
    </xf>
    <xf numFmtId="0" fontId="2" fillId="0" borderId="3" xfId="0" applyFont="1" applyFill="1" applyBorder="1" applyAlignment="1" applyProtection="1">
      <alignment horizontal="center"/>
    </xf>
    <xf numFmtId="0" fontId="2" fillId="0" borderId="4" xfId="0" applyFont="1" applyFill="1" applyBorder="1" applyAlignment="1" applyProtection="1">
      <alignment horizontal="center"/>
    </xf>
    <xf numFmtId="0" fontId="2" fillId="0" borderId="1" xfId="0" applyFont="1" applyFill="1" applyBorder="1" applyAlignment="1">
      <alignment horizontal="center"/>
    </xf>
    <xf numFmtId="0" fontId="17" fillId="0" borderId="1" xfId="0" applyFont="1" applyFill="1" applyBorder="1" applyAlignment="1">
      <alignment horizontal="center"/>
    </xf>
    <xf numFmtId="3" fontId="3" fillId="3" borderId="2" xfId="0" applyNumberFormat="1" applyFont="1" applyFill="1" applyBorder="1" applyAlignment="1">
      <alignment horizontal="center" vertical="center" wrapText="1"/>
    </xf>
    <xf numFmtId="3" fontId="3" fillId="3" borderId="4" xfId="0" applyNumberFormat="1" applyFont="1" applyFill="1" applyBorder="1" applyAlignment="1">
      <alignment horizontal="center" vertical="center" wrapText="1"/>
    </xf>
    <xf numFmtId="0" fontId="7" fillId="0" borderId="2" xfId="0" applyFont="1" applyBorder="1" applyAlignment="1" applyProtection="1">
      <alignment horizontal="center" vertical="center" wrapText="1"/>
      <protection locked="0"/>
    </xf>
    <xf numFmtId="0" fontId="7" fillId="0" borderId="4" xfId="0" applyFont="1" applyBorder="1" applyAlignment="1" applyProtection="1">
      <alignment horizontal="center" vertical="center" wrapText="1"/>
      <protection locked="0"/>
    </xf>
    <xf numFmtId="3" fontId="3" fillId="3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 applyProtection="1">
      <alignment horizontal="center"/>
      <protection locked="0"/>
    </xf>
    <xf numFmtId="3" fontId="7" fillId="0" borderId="2" xfId="0" applyNumberFormat="1" applyFont="1" applyBorder="1" applyAlignment="1" applyProtection="1">
      <alignment horizontal="center" vertical="center" wrapText="1"/>
      <protection locked="0"/>
    </xf>
    <xf numFmtId="3" fontId="7" fillId="0" borderId="3" xfId="0" applyNumberFormat="1" applyFont="1" applyBorder="1" applyAlignment="1" applyProtection="1">
      <alignment horizontal="center" vertical="center" wrapText="1"/>
      <protection locked="0"/>
    </xf>
    <xf numFmtId="3" fontId="7" fillId="0" borderId="4" xfId="0" applyNumberFormat="1" applyFont="1" applyBorder="1" applyAlignment="1" applyProtection="1">
      <alignment horizontal="center" vertical="center" wrapText="1"/>
      <protection locked="0"/>
    </xf>
    <xf numFmtId="3" fontId="7" fillId="0" borderId="1" xfId="0" applyNumberFormat="1" applyFont="1" applyBorder="1" applyAlignment="1" applyProtection="1">
      <alignment horizontal="center" vertical="center" wrapText="1"/>
      <protection locked="0"/>
    </xf>
    <xf numFmtId="0" fontId="18" fillId="5" borderId="1" xfId="1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6" fillId="0" borderId="1" xfId="2" applyFont="1" applyFill="1" applyBorder="1" applyAlignment="1" applyProtection="1">
      <alignment horizontal="center"/>
    </xf>
    <xf numFmtId="0" fontId="19" fillId="0" borderId="0" xfId="0" applyFont="1" applyFill="1" applyBorder="1"/>
    <xf numFmtId="0" fontId="20" fillId="0" borderId="6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right"/>
    </xf>
    <xf numFmtId="0" fontId="13" fillId="0" borderId="1" xfId="0" applyFont="1" applyBorder="1" applyAlignment="1">
      <alignment horizontal="right"/>
    </xf>
    <xf numFmtId="0" fontId="13" fillId="0" borderId="1" xfId="0" applyFont="1" applyFill="1" applyBorder="1" applyAlignment="1">
      <alignment horizontal="right"/>
    </xf>
    <xf numFmtId="0" fontId="21" fillId="0" borderId="0" xfId="0" applyFont="1" applyFill="1" applyBorder="1"/>
  </cellXfs>
  <cellStyles count="3">
    <cellStyle name="40% - Accent5" xfId="1" builtinId="47"/>
    <cellStyle name="Hyperlink" xfId="2" builtinId="8"/>
    <cellStyle name="Normal" xfId="0" builtinId="0"/>
  </cellStyles>
  <dxfs count="0"/>
  <tableStyles count="0" defaultTableStyle="TableStyleMedium9" defaultPivotStyle="PivotStyleLight16"/>
  <colors>
    <mruColors>
      <color rgb="FFF30BD7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majesticcracker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348"/>
  <sheetViews>
    <sheetView tabSelected="1" workbookViewId="0">
      <selection activeCell="E329" sqref="E329"/>
    </sheetView>
  </sheetViews>
  <sheetFormatPr defaultColWidth="0" defaultRowHeight="15.6" customHeight="1" zeroHeight="1"/>
  <cols>
    <col min="1" max="1" width="2.33203125" style="4" customWidth="1"/>
    <col min="2" max="2" width="10.109375" style="55" customWidth="1"/>
    <col min="3" max="3" width="35.6640625" style="4" customWidth="1"/>
    <col min="4" max="4" width="12.5546875" style="55" customWidth="1"/>
    <col min="5" max="5" width="7" style="55" customWidth="1"/>
    <col min="6" max="6" width="6.5546875" style="56" customWidth="1"/>
    <col min="7" max="7" width="10.44140625" style="4" customWidth="1"/>
    <col min="8" max="8" width="3.88671875" style="4" customWidth="1"/>
    <col min="9" max="17" width="0" style="4" hidden="1" customWidth="1"/>
    <col min="18" max="16384" width="9.109375" style="4" hidden="1"/>
  </cols>
  <sheetData>
    <row r="1" spans="1:16">
      <c r="A1" s="1"/>
      <c r="B1" s="2"/>
      <c r="C1" s="3"/>
      <c r="D1" s="2"/>
      <c r="E1" s="2"/>
      <c r="F1" s="88"/>
      <c r="G1" s="1"/>
    </row>
    <row r="2" spans="1:16" ht="15.6" customHeight="1">
      <c r="A2" s="1"/>
      <c r="B2" s="84" t="s">
        <v>0</v>
      </c>
      <c r="C2" s="84"/>
      <c r="D2" s="84"/>
      <c r="E2" s="84"/>
      <c r="F2" s="84"/>
      <c r="G2" s="84"/>
    </row>
    <row r="3" spans="1:16" ht="15.6" customHeight="1">
      <c r="A3" s="1"/>
      <c r="B3" s="84"/>
      <c r="C3" s="84"/>
      <c r="D3" s="84"/>
      <c r="E3" s="84"/>
      <c r="F3" s="84"/>
      <c r="G3" s="84"/>
      <c r="I3"/>
      <c r="J3"/>
      <c r="K3"/>
      <c r="L3"/>
      <c r="M3"/>
      <c r="N3"/>
      <c r="O3"/>
      <c r="P3"/>
    </row>
    <row r="4" spans="1:16">
      <c r="A4" s="1"/>
      <c r="B4" s="85"/>
      <c r="C4" s="85"/>
      <c r="D4" s="85"/>
      <c r="E4" s="85"/>
      <c r="F4" s="85"/>
      <c r="G4" s="85"/>
      <c r="I4"/>
      <c r="J4"/>
      <c r="K4"/>
      <c r="L4"/>
      <c r="M4"/>
      <c r="N4"/>
      <c r="O4"/>
      <c r="P4"/>
    </row>
    <row r="5" spans="1:16">
      <c r="A5" s="1"/>
      <c r="B5" s="86" t="s">
        <v>1</v>
      </c>
      <c r="C5" s="86"/>
      <c r="D5" s="86"/>
      <c r="E5" s="86"/>
      <c r="F5" s="86"/>
      <c r="G5" s="86"/>
      <c r="I5"/>
      <c r="J5"/>
      <c r="K5"/>
      <c r="L5"/>
      <c r="M5"/>
      <c r="N5"/>
      <c r="O5"/>
      <c r="P5"/>
    </row>
    <row r="6" spans="1:16">
      <c r="A6" s="1"/>
      <c r="B6" s="87" t="s">
        <v>2</v>
      </c>
      <c r="C6" s="86"/>
      <c r="D6" s="86"/>
      <c r="E6" s="86"/>
      <c r="F6" s="86"/>
      <c r="G6" s="86"/>
      <c r="I6"/>
      <c r="J6"/>
      <c r="K6"/>
      <c r="L6"/>
      <c r="M6"/>
      <c r="N6"/>
      <c r="O6"/>
      <c r="P6"/>
    </row>
    <row r="7" spans="1:16">
      <c r="A7" s="1"/>
      <c r="B7" s="2"/>
      <c r="C7" s="3"/>
      <c r="D7" s="2"/>
      <c r="E7" s="2"/>
      <c r="F7" s="88"/>
      <c r="G7" s="1"/>
      <c r="I7"/>
      <c r="J7"/>
      <c r="K7"/>
      <c r="L7"/>
      <c r="M7"/>
      <c r="N7"/>
      <c r="O7"/>
      <c r="P7"/>
    </row>
    <row r="8" spans="1:16">
      <c r="A8" s="5"/>
      <c r="B8" s="6" t="s">
        <v>3</v>
      </c>
      <c r="C8" s="65"/>
      <c r="D8" s="65"/>
      <c r="E8" s="65"/>
      <c r="F8" s="65"/>
      <c r="G8" s="65"/>
      <c r="I8"/>
      <c r="J8"/>
      <c r="K8"/>
      <c r="L8"/>
      <c r="M8"/>
      <c r="N8"/>
      <c r="O8"/>
      <c r="P8"/>
    </row>
    <row r="9" spans="1:16">
      <c r="A9" s="1"/>
      <c r="B9" s="6" t="s">
        <v>4</v>
      </c>
      <c r="C9" s="83"/>
      <c r="D9" s="83"/>
      <c r="E9" s="83"/>
      <c r="F9" s="83"/>
      <c r="G9" s="83"/>
      <c r="I9"/>
      <c r="J9"/>
      <c r="K9"/>
      <c r="L9"/>
      <c r="M9"/>
      <c r="N9"/>
      <c r="O9"/>
      <c r="P9"/>
    </row>
    <row r="10" spans="1:16">
      <c r="A10" s="1"/>
      <c r="B10" s="6"/>
      <c r="C10" s="80"/>
      <c r="D10" s="81"/>
      <c r="E10" s="81"/>
      <c r="F10" s="81"/>
      <c r="G10" s="82"/>
      <c r="I10"/>
      <c r="J10"/>
      <c r="K10"/>
      <c r="L10"/>
      <c r="M10"/>
      <c r="N10"/>
      <c r="O10"/>
      <c r="P10"/>
    </row>
    <row r="11" spans="1:16">
      <c r="A11" s="1"/>
      <c r="B11" s="6" t="s">
        <v>6</v>
      </c>
      <c r="C11" s="8"/>
      <c r="D11" s="78" t="s">
        <v>5</v>
      </c>
      <c r="E11" s="78"/>
      <c r="F11" s="79"/>
      <c r="G11" s="79"/>
      <c r="I11"/>
      <c r="J11"/>
      <c r="K11"/>
      <c r="L11"/>
      <c r="M11"/>
      <c r="N11"/>
      <c r="O11"/>
      <c r="P11"/>
    </row>
    <row r="12" spans="1:16">
      <c r="A12" s="1"/>
      <c r="B12" s="6" t="s">
        <v>8</v>
      </c>
      <c r="C12" s="7"/>
      <c r="D12" s="74" t="s">
        <v>7</v>
      </c>
      <c r="E12" s="75"/>
      <c r="F12" s="79"/>
      <c r="G12" s="79"/>
      <c r="I12"/>
      <c r="J12"/>
      <c r="K12"/>
      <c r="L12"/>
      <c r="M12"/>
      <c r="N12"/>
      <c r="O12"/>
      <c r="P12"/>
    </row>
    <row r="13" spans="1:16">
      <c r="A13" s="1"/>
      <c r="B13" s="6" t="s">
        <v>10</v>
      </c>
      <c r="C13" s="63"/>
      <c r="D13" s="74" t="s">
        <v>9</v>
      </c>
      <c r="E13" s="75"/>
      <c r="F13" s="76"/>
      <c r="G13" s="77"/>
      <c r="I13"/>
      <c r="J13"/>
      <c r="K13"/>
      <c r="L13"/>
      <c r="M13"/>
      <c r="N13"/>
      <c r="O13"/>
      <c r="P13"/>
    </row>
    <row r="14" spans="1:16">
      <c r="A14" s="1"/>
      <c r="B14" s="6" t="s">
        <v>11</v>
      </c>
      <c r="C14" s="65"/>
      <c r="D14" s="65"/>
      <c r="E14" s="65"/>
      <c r="F14" s="65"/>
      <c r="G14" s="65"/>
      <c r="I14"/>
      <c r="J14"/>
      <c r="K14"/>
      <c r="L14"/>
      <c r="M14"/>
      <c r="N14"/>
      <c r="O14"/>
      <c r="P14"/>
    </row>
    <row r="15" spans="1:16" ht="21">
      <c r="A15" s="1"/>
      <c r="B15" s="9"/>
      <c r="C15" s="10"/>
      <c r="D15" s="11"/>
      <c r="E15" s="11"/>
      <c r="F15" s="89"/>
      <c r="G15" s="12"/>
      <c r="I15"/>
      <c r="J15"/>
      <c r="K15"/>
      <c r="L15"/>
      <c r="M15"/>
      <c r="N15"/>
      <c r="O15"/>
      <c r="P15"/>
    </row>
    <row r="16" spans="1:16" s="13" customFormat="1">
      <c r="B16" s="14" t="s">
        <v>12</v>
      </c>
      <c r="C16" s="15" t="s">
        <v>13</v>
      </c>
      <c r="D16" s="15" t="s">
        <v>14</v>
      </c>
      <c r="E16" s="15" t="s">
        <v>15</v>
      </c>
      <c r="F16" s="16" t="s">
        <v>16</v>
      </c>
      <c r="G16" s="15" t="s">
        <v>17</v>
      </c>
    </row>
    <row r="17" spans="2:7" s="13" customFormat="1">
      <c r="B17" s="17"/>
      <c r="C17" s="18" t="s">
        <v>18</v>
      </c>
      <c r="D17" s="19"/>
      <c r="E17" s="19"/>
      <c r="F17" s="20"/>
      <c r="G17" s="19"/>
    </row>
    <row r="18" spans="2:7">
      <c r="B18" s="21" t="s">
        <v>19</v>
      </c>
      <c r="C18" s="22" t="s">
        <v>20</v>
      </c>
      <c r="D18" s="21" t="s">
        <v>21</v>
      </c>
      <c r="E18" s="23"/>
      <c r="F18" s="24">
        <v>36</v>
      </c>
      <c r="G18" s="25">
        <f>SUM(E18*F18)</f>
        <v>0</v>
      </c>
    </row>
    <row r="19" spans="2:7">
      <c r="B19" s="21" t="s">
        <v>22</v>
      </c>
      <c r="C19" s="22" t="s">
        <v>23</v>
      </c>
      <c r="D19" s="21" t="s">
        <v>21</v>
      </c>
      <c r="E19" s="23"/>
      <c r="F19" s="24">
        <v>36</v>
      </c>
      <c r="G19" s="25">
        <f t="shared" ref="G19:G82" si="0">SUM(E19*F19)</f>
        <v>0</v>
      </c>
    </row>
    <row r="20" spans="2:7">
      <c r="B20" s="21" t="s">
        <v>24</v>
      </c>
      <c r="C20" s="22" t="s">
        <v>25</v>
      </c>
      <c r="D20" s="21" t="s">
        <v>21</v>
      </c>
      <c r="E20" s="23"/>
      <c r="F20" s="24">
        <v>33</v>
      </c>
      <c r="G20" s="25">
        <f t="shared" si="0"/>
        <v>0</v>
      </c>
    </row>
    <row r="21" spans="2:7">
      <c r="B21" s="21" t="s">
        <v>26</v>
      </c>
      <c r="C21" s="22" t="s">
        <v>27</v>
      </c>
      <c r="D21" s="21" t="s">
        <v>21</v>
      </c>
      <c r="E21" s="23"/>
      <c r="F21" s="24">
        <v>111</v>
      </c>
      <c r="G21" s="25">
        <f t="shared" si="0"/>
        <v>0</v>
      </c>
    </row>
    <row r="22" spans="2:7">
      <c r="B22" s="21" t="s">
        <v>28</v>
      </c>
      <c r="C22" s="22" t="s">
        <v>29</v>
      </c>
      <c r="D22" s="21" t="s">
        <v>21</v>
      </c>
      <c r="E22" s="23"/>
      <c r="F22" s="24">
        <v>141</v>
      </c>
      <c r="G22" s="25">
        <f t="shared" si="0"/>
        <v>0</v>
      </c>
    </row>
    <row r="23" spans="2:7">
      <c r="B23" s="21" t="s">
        <v>30</v>
      </c>
      <c r="C23" s="22" t="s">
        <v>31</v>
      </c>
      <c r="D23" s="21" t="s">
        <v>21</v>
      </c>
      <c r="E23" s="23"/>
      <c r="F23" s="24">
        <v>132</v>
      </c>
      <c r="G23" s="25">
        <f t="shared" si="0"/>
        <v>0</v>
      </c>
    </row>
    <row r="24" spans="2:7">
      <c r="B24" s="21" t="s">
        <v>32</v>
      </c>
      <c r="C24" s="22" t="s">
        <v>33</v>
      </c>
      <c r="D24" s="21" t="s">
        <v>21</v>
      </c>
      <c r="E24" s="23"/>
      <c r="F24" s="24">
        <v>150</v>
      </c>
      <c r="G24" s="25">
        <f t="shared" si="0"/>
        <v>0</v>
      </c>
    </row>
    <row r="25" spans="2:7">
      <c r="B25" s="21" t="s">
        <v>34</v>
      </c>
      <c r="C25" s="22" t="s">
        <v>35</v>
      </c>
      <c r="D25" s="21" t="s">
        <v>21</v>
      </c>
      <c r="E25" s="23"/>
      <c r="F25" s="24">
        <v>111</v>
      </c>
      <c r="G25" s="25">
        <f t="shared" si="0"/>
        <v>0</v>
      </c>
    </row>
    <row r="26" spans="2:7">
      <c r="B26" s="21" t="s">
        <v>36</v>
      </c>
      <c r="C26" s="22" t="s">
        <v>37</v>
      </c>
      <c r="D26" s="21" t="s">
        <v>21</v>
      </c>
      <c r="E26" s="23"/>
      <c r="F26" s="24">
        <v>156</v>
      </c>
      <c r="G26" s="25">
        <f t="shared" si="0"/>
        <v>0</v>
      </c>
    </row>
    <row r="27" spans="2:7">
      <c r="B27" s="21" t="s">
        <v>38</v>
      </c>
      <c r="C27" s="26" t="s">
        <v>39</v>
      </c>
      <c r="D27" s="21" t="s">
        <v>40</v>
      </c>
      <c r="E27" s="23"/>
      <c r="F27" s="24">
        <v>27</v>
      </c>
      <c r="G27" s="25">
        <f t="shared" si="0"/>
        <v>0</v>
      </c>
    </row>
    <row r="28" spans="2:7">
      <c r="B28" s="21" t="s">
        <v>41</v>
      </c>
      <c r="C28" s="26" t="s">
        <v>42</v>
      </c>
      <c r="D28" s="21" t="s">
        <v>40</v>
      </c>
      <c r="E28" s="23"/>
      <c r="F28" s="24">
        <v>30</v>
      </c>
      <c r="G28" s="25">
        <f t="shared" si="0"/>
        <v>0</v>
      </c>
    </row>
    <row r="29" spans="2:7">
      <c r="B29" s="21" t="s">
        <v>43</v>
      </c>
      <c r="C29" s="26" t="s">
        <v>44</v>
      </c>
      <c r="D29" s="21" t="s">
        <v>45</v>
      </c>
      <c r="E29" s="23"/>
      <c r="F29" s="24">
        <v>39</v>
      </c>
      <c r="G29" s="25">
        <f t="shared" si="0"/>
        <v>0</v>
      </c>
    </row>
    <row r="30" spans="2:7">
      <c r="B30" s="21" t="s">
        <v>46</v>
      </c>
      <c r="C30" s="26" t="s">
        <v>47</v>
      </c>
      <c r="D30" s="21" t="s">
        <v>45</v>
      </c>
      <c r="E30" s="23"/>
      <c r="F30" s="24">
        <v>75</v>
      </c>
      <c r="G30" s="25">
        <f t="shared" si="0"/>
        <v>0</v>
      </c>
    </row>
    <row r="31" spans="2:7">
      <c r="B31" s="21" t="s">
        <v>48</v>
      </c>
      <c r="C31" s="26" t="s">
        <v>49</v>
      </c>
      <c r="D31" s="21" t="s">
        <v>40</v>
      </c>
      <c r="E31" s="23"/>
      <c r="F31" s="24">
        <v>90</v>
      </c>
      <c r="G31" s="25">
        <f t="shared" si="0"/>
        <v>0</v>
      </c>
    </row>
    <row r="32" spans="2:7">
      <c r="B32" s="21" t="s">
        <v>50</v>
      </c>
      <c r="C32" s="26" t="s">
        <v>51</v>
      </c>
      <c r="D32" s="21" t="s">
        <v>45</v>
      </c>
      <c r="E32" s="23"/>
      <c r="F32" s="24">
        <v>90</v>
      </c>
      <c r="G32" s="25">
        <f t="shared" si="0"/>
        <v>0</v>
      </c>
    </row>
    <row r="33" spans="2:7">
      <c r="B33" s="21" t="s">
        <v>52</v>
      </c>
      <c r="C33" s="26" t="s">
        <v>53</v>
      </c>
      <c r="D33" s="21" t="s">
        <v>45</v>
      </c>
      <c r="E33" s="23"/>
      <c r="F33" s="24">
        <v>90</v>
      </c>
      <c r="G33" s="25">
        <f t="shared" si="0"/>
        <v>0</v>
      </c>
    </row>
    <row r="34" spans="2:7">
      <c r="B34" s="21" t="s">
        <v>54</v>
      </c>
      <c r="C34" s="26" t="s">
        <v>55</v>
      </c>
      <c r="D34" s="21" t="s">
        <v>56</v>
      </c>
      <c r="E34" s="23"/>
      <c r="F34" s="24">
        <v>65</v>
      </c>
      <c r="G34" s="25">
        <f t="shared" si="0"/>
        <v>0</v>
      </c>
    </row>
    <row r="35" spans="2:7">
      <c r="B35" s="21">
        <v>101029</v>
      </c>
      <c r="C35" s="26" t="s">
        <v>57</v>
      </c>
      <c r="D35" s="21" t="s">
        <v>45</v>
      </c>
      <c r="E35" s="23"/>
      <c r="F35" s="24">
        <v>75</v>
      </c>
      <c r="G35" s="25">
        <f t="shared" si="0"/>
        <v>0</v>
      </c>
    </row>
    <row r="36" spans="2:7">
      <c r="B36" s="21">
        <v>101030</v>
      </c>
      <c r="C36" s="26" t="s">
        <v>58</v>
      </c>
      <c r="D36" s="21" t="s">
        <v>56</v>
      </c>
      <c r="E36" s="23"/>
      <c r="F36" s="24">
        <v>65</v>
      </c>
      <c r="G36" s="25">
        <f t="shared" si="0"/>
        <v>0</v>
      </c>
    </row>
    <row r="37" spans="2:7">
      <c r="B37" s="21">
        <v>101031</v>
      </c>
      <c r="C37" s="26" t="s">
        <v>59</v>
      </c>
      <c r="D37" s="21" t="s">
        <v>45</v>
      </c>
      <c r="E37" s="23"/>
      <c r="F37" s="24">
        <v>75</v>
      </c>
      <c r="G37" s="25">
        <f t="shared" si="0"/>
        <v>0</v>
      </c>
    </row>
    <row r="38" spans="2:7">
      <c r="B38" s="21" t="s">
        <v>60</v>
      </c>
      <c r="C38" s="26" t="s">
        <v>61</v>
      </c>
      <c r="D38" s="21" t="s">
        <v>40</v>
      </c>
      <c r="E38" s="23"/>
      <c r="F38" s="24">
        <v>90</v>
      </c>
      <c r="G38" s="25">
        <f t="shared" si="0"/>
        <v>0</v>
      </c>
    </row>
    <row r="39" spans="2:7">
      <c r="B39" s="21" t="s">
        <v>62</v>
      </c>
      <c r="C39" s="26" t="s">
        <v>616</v>
      </c>
      <c r="D39" s="21" t="s">
        <v>40</v>
      </c>
      <c r="E39" s="23"/>
      <c r="F39" s="24">
        <v>135</v>
      </c>
      <c r="G39" s="25">
        <f t="shared" si="0"/>
        <v>0</v>
      </c>
    </row>
    <row r="40" spans="2:7">
      <c r="B40" s="21" t="s">
        <v>63</v>
      </c>
      <c r="C40" s="26" t="s">
        <v>615</v>
      </c>
      <c r="D40" s="21" t="s">
        <v>40</v>
      </c>
      <c r="E40" s="23"/>
      <c r="F40" s="24">
        <v>270</v>
      </c>
      <c r="G40" s="25">
        <f t="shared" si="0"/>
        <v>0</v>
      </c>
    </row>
    <row r="41" spans="2:7">
      <c r="B41" s="21" t="s">
        <v>64</v>
      </c>
      <c r="C41" s="26" t="s">
        <v>65</v>
      </c>
      <c r="D41" s="21" t="s">
        <v>45</v>
      </c>
      <c r="E41" s="23"/>
      <c r="F41" s="24">
        <v>300</v>
      </c>
      <c r="G41" s="25">
        <f t="shared" si="0"/>
        <v>0</v>
      </c>
    </row>
    <row r="42" spans="2:7" s="31" customFormat="1">
      <c r="B42" s="27" t="s">
        <v>66</v>
      </c>
      <c r="C42" s="28" t="s">
        <v>617</v>
      </c>
      <c r="D42" s="27" t="s">
        <v>67</v>
      </c>
      <c r="E42" s="29"/>
      <c r="F42" s="30">
        <v>120</v>
      </c>
      <c r="G42" s="25">
        <f t="shared" si="0"/>
        <v>0</v>
      </c>
    </row>
    <row r="43" spans="2:7">
      <c r="B43" s="21" t="s">
        <v>68</v>
      </c>
      <c r="C43" s="26" t="s">
        <v>69</v>
      </c>
      <c r="D43" s="21" t="s">
        <v>40</v>
      </c>
      <c r="E43" s="23"/>
      <c r="F43" s="24">
        <v>300</v>
      </c>
      <c r="G43" s="25">
        <f t="shared" si="0"/>
        <v>0</v>
      </c>
    </row>
    <row r="44" spans="2:7">
      <c r="B44" s="21" t="s">
        <v>70</v>
      </c>
      <c r="C44" s="26" t="s">
        <v>71</v>
      </c>
      <c r="D44" s="21" t="s">
        <v>40</v>
      </c>
      <c r="E44" s="23"/>
      <c r="F44" s="24">
        <v>350</v>
      </c>
      <c r="G44" s="25">
        <f t="shared" si="0"/>
        <v>0</v>
      </c>
    </row>
    <row r="45" spans="2:7">
      <c r="B45" s="21" t="s">
        <v>72</v>
      </c>
      <c r="C45" s="26" t="s">
        <v>618</v>
      </c>
      <c r="D45" s="21" t="s">
        <v>45</v>
      </c>
      <c r="E45" s="23"/>
      <c r="F45" s="24">
        <v>528</v>
      </c>
      <c r="G45" s="25">
        <f t="shared" si="0"/>
        <v>0</v>
      </c>
    </row>
    <row r="46" spans="2:7">
      <c r="B46" s="21" t="s">
        <v>73</v>
      </c>
      <c r="C46" s="26" t="s">
        <v>619</v>
      </c>
      <c r="D46" s="21" t="s">
        <v>45</v>
      </c>
      <c r="E46" s="23"/>
      <c r="F46" s="24">
        <v>528</v>
      </c>
      <c r="G46" s="25">
        <f t="shared" si="0"/>
        <v>0</v>
      </c>
    </row>
    <row r="47" spans="2:7">
      <c r="B47" s="21" t="s">
        <v>74</v>
      </c>
      <c r="C47" s="26" t="s">
        <v>75</v>
      </c>
      <c r="D47" s="21" t="s">
        <v>45</v>
      </c>
      <c r="E47" s="23"/>
      <c r="F47" s="24">
        <v>33</v>
      </c>
      <c r="G47" s="25">
        <f t="shared" si="0"/>
        <v>0</v>
      </c>
    </row>
    <row r="48" spans="2:7">
      <c r="B48" s="21" t="s">
        <v>76</v>
      </c>
      <c r="C48" s="26" t="s">
        <v>77</v>
      </c>
      <c r="D48" s="21" t="s">
        <v>45</v>
      </c>
      <c r="E48" s="23"/>
      <c r="F48" s="24">
        <v>201</v>
      </c>
      <c r="G48" s="25">
        <f t="shared" si="0"/>
        <v>0</v>
      </c>
    </row>
    <row r="49" spans="2:7">
      <c r="B49" s="18"/>
      <c r="C49" s="18" t="s">
        <v>78</v>
      </c>
      <c r="D49" s="18"/>
      <c r="E49" s="18"/>
      <c r="F49" s="32"/>
      <c r="G49" s="33"/>
    </row>
    <row r="50" spans="2:7">
      <c r="B50" s="21" t="s">
        <v>79</v>
      </c>
      <c r="C50" s="22" t="s">
        <v>80</v>
      </c>
      <c r="D50" s="21" t="s">
        <v>81</v>
      </c>
      <c r="E50" s="34"/>
      <c r="F50" s="24">
        <v>75</v>
      </c>
      <c r="G50" s="25">
        <f t="shared" si="0"/>
        <v>0</v>
      </c>
    </row>
    <row r="51" spans="2:7">
      <c r="B51" s="21" t="s">
        <v>82</v>
      </c>
      <c r="C51" s="26" t="s">
        <v>83</v>
      </c>
      <c r="D51" s="21" t="s">
        <v>84</v>
      </c>
      <c r="E51" s="34"/>
      <c r="F51" s="24">
        <v>171</v>
      </c>
      <c r="G51" s="25">
        <f t="shared" si="0"/>
        <v>0</v>
      </c>
    </row>
    <row r="52" spans="2:7">
      <c r="B52" s="21" t="s">
        <v>85</v>
      </c>
      <c r="C52" s="26" t="s">
        <v>86</v>
      </c>
      <c r="D52" s="21" t="s">
        <v>84</v>
      </c>
      <c r="E52" s="34"/>
      <c r="F52" s="24">
        <v>231</v>
      </c>
      <c r="G52" s="25">
        <f t="shared" si="0"/>
        <v>0</v>
      </c>
    </row>
    <row r="53" spans="2:7">
      <c r="B53" s="21" t="s">
        <v>87</v>
      </c>
      <c r="C53" s="22" t="s">
        <v>88</v>
      </c>
      <c r="D53" s="21" t="s">
        <v>81</v>
      </c>
      <c r="E53" s="34"/>
      <c r="F53" s="24">
        <v>246</v>
      </c>
      <c r="G53" s="25">
        <f t="shared" si="0"/>
        <v>0</v>
      </c>
    </row>
    <row r="54" spans="2:7">
      <c r="B54" s="21" t="s">
        <v>89</v>
      </c>
      <c r="C54" s="26" t="s">
        <v>90</v>
      </c>
      <c r="D54" s="21" t="s">
        <v>91</v>
      </c>
      <c r="E54" s="34"/>
      <c r="F54" s="24">
        <v>110</v>
      </c>
      <c r="G54" s="25">
        <f t="shared" si="0"/>
        <v>0</v>
      </c>
    </row>
    <row r="55" spans="2:7">
      <c r="B55" s="21" t="s">
        <v>92</v>
      </c>
      <c r="C55" s="26" t="s">
        <v>93</v>
      </c>
      <c r="D55" s="21" t="s">
        <v>91</v>
      </c>
      <c r="E55" s="34"/>
      <c r="F55" s="24">
        <v>238</v>
      </c>
      <c r="G55" s="25">
        <f t="shared" si="0"/>
        <v>0</v>
      </c>
    </row>
    <row r="56" spans="2:7">
      <c r="B56" s="21" t="s">
        <v>94</v>
      </c>
      <c r="C56" s="26" t="s">
        <v>95</v>
      </c>
      <c r="D56" s="21" t="s">
        <v>91</v>
      </c>
      <c r="E56" s="34"/>
      <c r="F56" s="24">
        <v>330</v>
      </c>
      <c r="G56" s="25">
        <f t="shared" si="0"/>
        <v>0</v>
      </c>
    </row>
    <row r="57" spans="2:7">
      <c r="B57" s="21" t="s">
        <v>96</v>
      </c>
      <c r="C57" s="22" t="s">
        <v>97</v>
      </c>
      <c r="D57" s="21" t="s">
        <v>21</v>
      </c>
      <c r="E57" s="34"/>
      <c r="F57" s="24">
        <v>489</v>
      </c>
      <c r="G57" s="25">
        <f t="shared" si="0"/>
        <v>0</v>
      </c>
    </row>
    <row r="58" spans="2:7">
      <c r="B58" s="21" t="s">
        <v>98</v>
      </c>
      <c r="C58" s="22" t="s">
        <v>99</v>
      </c>
      <c r="D58" s="21" t="s">
        <v>81</v>
      </c>
      <c r="E58" s="34"/>
      <c r="F58" s="24">
        <v>210</v>
      </c>
      <c r="G58" s="25">
        <f t="shared" si="0"/>
        <v>0</v>
      </c>
    </row>
    <row r="59" spans="2:7">
      <c r="B59" s="21" t="s">
        <v>100</v>
      </c>
      <c r="C59" s="22" t="s">
        <v>101</v>
      </c>
      <c r="D59" s="21" t="s">
        <v>21</v>
      </c>
      <c r="E59" s="34"/>
      <c r="F59" s="24">
        <v>186</v>
      </c>
      <c r="G59" s="25">
        <f t="shared" si="0"/>
        <v>0</v>
      </c>
    </row>
    <row r="60" spans="2:7">
      <c r="B60" s="21" t="s">
        <v>102</v>
      </c>
      <c r="C60" s="22" t="s">
        <v>103</v>
      </c>
      <c r="D60" s="21" t="s">
        <v>21</v>
      </c>
      <c r="E60" s="34"/>
      <c r="F60" s="24">
        <v>285</v>
      </c>
      <c r="G60" s="25">
        <f t="shared" si="0"/>
        <v>0</v>
      </c>
    </row>
    <row r="61" spans="2:7">
      <c r="B61" s="21" t="s">
        <v>104</v>
      </c>
      <c r="C61" s="35" t="s">
        <v>105</v>
      </c>
      <c r="D61" s="21" t="s">
        <v>106</v>
      </c>
      <c r="E61" s="34"/>
      <c r="F61" s="24">
        <v>230</v>
      </c>
      <c r="G61" s="25">
        <f t="shared" si="0"/>
        <v>0</v>
      </c>
    </row>
    <row r="62" spans="2:7">
      <c r="B62" s="21" t="s">
        <v>107</v>
      </c>
      <c r="C62" s="35" t="s">
        <v>108</v>
      </c>
      <c r="D62" s="21" t="s">
        <v>106</v>
      </c>
      <c r="E62" s="34"/>
      <c r="F62" s="24">
        <v>185</v>
      </c>
      <c r="G62" s="25">
        <f t="shared" si="0"/>
        <v>0</v>
      </c>
    </row>
    <row r="63" spans="2:7">
      <c r="B63" s="21" t="s">
        <v>109</v>
      </c>
      <c r="C63" s="22" t="s">
        <v>110</v>
      </c>
      <c r="D63" s="21" t="s">
        <v>21</v>
      </c>
      <c r="E63" s="34"/>
      <c r="F63" s="24">
        <v>360</v>
      </c>
      <c r="G63" s="25">
        <f t="shared" si="0"/>
        <v>0</v>
      </c>
    </row>
    <row r="64" spans="2:7">
      <c r="B64" s="21" t="s">
        <v>111</v>
      </c>
      <c r="C64" s="26" t="s">
        <v>614</v>
      </c>
      <c r="D64" s="21" t="s">
        <v>112</v>
      </c>
      <c r="E64" s="34"/>
      <c r="F64" s="24">
        <v>333</v>
      </c>
      <c r="G64" s="25">
        <f t="shared" si="0"/>
        <v>0</v>
      </c>
    </row>
    <row r="65" spans="2:7">
      <c r="B65" s="21" t="s">
        <v>113</v>
      </c>
      <c r="C65" s="22" t="s">
        <v>114</v>
      </c>
      <c r="D65" s="21" t="s">
        <v>21</v>
      </c>
      <c r="E65" s="34"/>
      <c r="F65" s="24">
        <v>180</v>
      </c>
      <c r="G65" s="25">
        <f t="shared" si="0"/>
        <v>0</v>
      </c>
    </row>
    <row r="66" spans="2:7">
      <c r="B66" s="21" t="s">
        <v>115</v>
      </c>
      <c r="C66" s="26" t="s">
        <v>116</v>
      </c>
      <c r="D66" s="21" t="s">
        <v>91</v>
      </c>
      <c r="E66" s="34"/>
      <c r="F66" s="24">
        <v>273</v>
      </c>
      <c r="G66" s="25">
        <f t="shared" si="0"/>
        <v>0</v>
      </c>
    </row>
    <row r="67" spans="2:7">
      <c r="B67" s="21" t="s">
        <v>117</v>
      </c>
      <c r="C67" s="22" t="s">
        <v>118</v>
      </c>
      <c r="D67" s="21" t="s">
        <v>21</v>
      </c>
      <c r="E67" s="34"/>
      <c r="F67" s="24">
        <v>480</v>
      </c>
      <c r="G67" s="25">
        <f t="shared" si="0"/>
        <v>0</v>
      </c>
    </row>
    <row r="68" spans="2:7" s="13" customFormat="1">
      <c r="B68" s="18"/>
      <c r="C68" s="18" t="s">
        <v>119</v>
      </c>
      <c r="D68" s="18"/>
      <c r="E68" s="18"/>
      <c r="F68" s="32"/>
      <c r="G68" s="33"/>
    </row>
    <row r="69" spans="2:7">
      <c r="B69" s="21" t="s">
        <v>120</v>
      </c>
      <c r="C69" s="26" t="s">
        <v>121</v>
      </c>
      <c r="D69" s="27" t="s">
        <v>122</v>
      </c>
      <c r="E69" s="34"/>
      <c r="F69" s="24">
        <v>90</v>
      </c>
      <c r="G69" s="25">
        <f t="shared" si="0"/>
        <v>0</v>
      </c>
    </row>
    <row r="70" spans="2:7" s="36" customFormat="1">
      <c r="B70" s="21" t="s">
        <v>123</v>
      </c>
      <c r="C70" s="26" t="s">
        <v>124</v>
      </c>
      <c r="D70" s="27" t="s">
        <v>122</v>
      </c>
      <c r="E70" s="34"/>
      <c r="F70" s="24">
        <v>108</v>
      </c>
      <c r="G70" s="25">
        <f t="shared" si="0"/>
        <v>0</v>
      </c>
    </row>
    <row r="71" spans="2:7" s="36" customFormat="1">
      <c r="B71" s="21" t="s">
        <v>125</v>
      </c>
      <c r="C71" s="26" t="s">
        <v>126</v>
      </c>
      <c r="D71" s="27" t="s">
        <v>122</v>
      </c>
      <c r="E71" s="34"/>
      <c r="F71" s="24">
        <v>135</v>
      </c>
      <c r="G71" s="25">
        <f t="shared" si="0"/>
        <v>0</v>
      </c>
    </row>
    <row r="72" spans="2:7" s="36" customFormat="1">
      <c r="B72" s="21" t="s">
        <v>127</v>
      </c>
      <c r="C72" s="26" t="s">
        <v>128</v>
      </c>
      <c r="D72" s="27" t="s">
        <v>122</v>
      </c>
      <c r="E72" s="34"/>
      <c r="F72" s="24">
        <v>180</v>
      </c>
      <c r="G72" s="25">
        <f t="shared" si="0"/>
        <v>0</v>
      </c>
    </row>
    <row r="73" spans="2:7" s="36" customFormat="1">
      <c r="B73" s="21" t="s">
        <v>129</v>
      </c>
      <c r="C73" s="26" t="s">
        <v>130</v>
      </c>
      <c r="D73" s="21" t="s">
        <v>84</v>
      </c>
      <c r="E73" s="34"/>
      <c r="F73" s="24">
        <v>96</v>
      </c>
      <c r="G73" s="25">
        <f t="shared" si="0"/>
        <v>0</v>
      </c>
    </row>
    <row r="74" spans="2:7" s="31" customFormat="1">
      <c r="B74" s="27" t="s">
        <v>131</v>
      </c>
      <c r="C74" s="28" t="s">
        <v>132</v>
      </c>
      <c r="D74" s="27" t="s">
        <v>133</v>
      </c>
      <c r="E74" s="37"/>
      <c r="F74" s="30">
        <v>135</v>
      </c>
      <c r="G74" s="25">
        <f t="shared" si="0"/>
        <v>0</v>
      </c>
    </row>
    <row r="75" spans="2:7">
      <c r="B75" s="21" t="s">
        <v>134</v>
      </c>
      <c r="C75" s="26" t="s">
        <v>135</v>
      </c>
      <c r="D75" s="21" t="s">
        <v>133</v>
      </c>
      <c r="E75" s="34"/>
      <c r="F75" s="24">
        <v>204</v>
      </c>
      <c r="G75" s="25">
        <f t="shared" si="0"/>
        <v>0</v>
      </c>
    </row>
    <row r="76" spans="2:7">
      <c r="B76" s="21" t="s">
        <v>136</v>
      </c>
      <c r="C76" s="22" t="s">
        <v>137</v>
      </c>
      <c r="D76" s="21" t="s">
        <v>81</v>
      </c>
      <c r="E76" s="34"/>
      <c r="F76" s="24">
        <v>225</v>
      </c>
      <c r="G76" s="25">
        <f t="shared" si="0"/>
        <v>0</v>
      </c>
    </row>
    <row r="77" spans="2:7">
      <c r="B77" s="21" t="s">
        <v>138</v>
      </c>
      <c r="C77" s="35" t="s">
        <v>139</v>
      </c>
      <c r="D77" s="21" t="s">
        <v>106</v>
      </c>
      <c r="E77" s="34"/>
      <c r="F77" s="24">
        <v>413</v>
      </c>
      <c r="G77" s="25">
        <f t="shared" si="0"/>
        <v>0</v>
      </c>
    </row>
    <row r="78" spans="2:7">
      <c r="B78" s="21" t="s">
        <v>140</v>
      </c>
      <c r="C78" s="22" t="s">
        <v>141</v>
      </c>
      <c r="D78" s="21" t="s">
        <v>21</v>
      </c>
      <c r="E78" s="34"/>
      <c r="F78" s="24">
        <v>581</v>
      </c>
      <c r="G78" s="25">
        <f t="shared" si="0"/>
        <v>0</v>
      </c>
    </row>
    <row r="79" spans="2:7">
      <c r="B79" s="21" t="s">
        <v>142</v>
      </c>
      <c r="C79" s="22" t="s">
        <v>143</v>
      </c>
      <c r="D79" s="21" t="s">
        <v>81</v>
      </c>
      <c r="E79" s="34"/>
      <c r="F79" s="24">
        <v>285</v>
      </c>
      <c r="G79" s="25">
        <f t="shared" si="0"/>
        <v>0</v>
      </c>
    </row>
    <row r="80" spans="2:7">
      <c r="B80" s="21" t="s">
        <v>144</v>
      </c>
      <c r="C80" s="26" t="s">
        <v>145</v>
      </c>
      <c r="D80" s="21" t="s">
        <v>133</v>
      </c>
      <c r="E80" s="34"/>
      <c r="F80" s="24">
        <v>350</v>
      </c>
      <c r="G80" s="25">
        <f t="shared" si="0"/>
        <v>0</v>
      </c>
    </row>
    <row r="81" spans="2:7">
      <c r="B81" s="21">
        <v>121114</v>
      </c>
      <c r="C81" s="22" t="s">
        <v>146</v>
      </c>
      <c r="D81" s="21" t="s">
        <v>81</v>
      </c>
      <c r="E81" s="34"/>
      <c r="F81" s="24">
        <v>613</v>
      </c>
      <c r="G81" s="25">
        <f t="shared" si="0"/>
        <v>0</v>
      </c>
    </row>
    <row r="82" spans="2:7">
      <c r="B82" s="21">
        <v>121115</v>
      </c>
      <c r="C82" s="22" t="s">
        <v>147</v>
      </c>
      <c r="D82" s="21" t="s">
        <v>148</v>
      </c>
      <c r="E82" s="34"/>
      <c r="F82" s="24">
        <v>615</v>
      </c>
      <c r="G82" s="25">
        <f t="shared" si="0"/>
        <v>0</v>
      </c>
    </row>
    <row r="83" spans="2:7">
      <c r="B83" s="21">
        <v>121116</v>
      </c>
      <c r="C83" s="38" t="s">
        <v>149</v>
      </c>
      <c r="D83" s="21" t="s">
        <v>81</v>
      </c>
      <c r="E83" s="34"/>
      <c r="F83" s="24">
        <v>550</v>
      </c>
      <c r="G83" s="25">
        <f t="shared" ref="G83:G146" si="1">SUM(E83*F83)</f>
        <v>0</v>
      </c>
    </row>
    <row r="84" spans="2:7">
      <c r="B84" s="21">
        <v>121117</v>
      </c>
      <c r="C84" s="35" t="s">
        <v>150</v>
      </c>
      <c r="D84" s="21" t="s">
        <v>106</v>
      </c>
      <c r="E84" s="34"/>
      <c r="F84" s="24">
        <v>610</v>
      </c>
      <c r="G84" s="25">
        <f t="shared" si="1"/>
        <v>0</v>
      </c>
    </row>
    <row r="85" spans="2:7">
      <c r="B85" s="21">
        <v>121118</v>
      </c>
      <c r="C85" s="22" t="s">
        <v>151</v>
      </c>
      <c r="D85" s="21" t="s">
        <v>148</v>
      </c>
      <c r="E85" s="34"/>
      <c r="F85" s="24">
        <v>1078</v>
      </c>
      <c r="G85" s="25">
        <f t="shared" si="1"/>
        <v>0</v>
      </c>
    </row>
    <row r="86" spans="2:7">
      <c r="B86" s="39" t="s">
        <v>152</v>
      </c>
      <c r="C86" s="40" t="s">
        <v>153</v>
      </c>
      <c r="D86" s="39"/>
      <c r="E86" s="39"/>
      <c r="F86" s="41"/>
      <c r="G86" s="33"/>
    </row>
    <row r="87" spans="2:7" s="42" customFormat="1">
      <c r="B87" s="27">
        <v>131150</v>
      </c>
      <c r="C87" s="38" t="s">
        <v>154</v>
      </c>
      <c r="D87" s="27"/>
      <c r="E87" s="37"/>
      <c r="F87" s="30">
        <v>150</v>
      </c>
      <c r="G87" s="25">
        <f t="shared" si="1"/>
        <v>0</v>
      </c>
    </row>
    <row r="88" spans="2:7">
      <c r="B88" s="43" t="s">
        <v>155</v>
      </c>
      <c r="C88" s="44" t="s">
        <v>156</v>
      </c>
      <c r="D88" s="43" t="s">
        <v>157</v>
      </c>
      <c r="E88" s="45"/>
      <c r="F88" s="90">
        <v>43</v>
      </c>
      <c r="G88" s="25">
        <f t="shared" si="1"/>
        <v>0</v>
      </c>
    </row>
    <row r="89" spans="2:7">
      <c r="B89" s="21" t="s">
        <v>158</v>
      </c>
      <c r="C89" s="26" t="s">
        <v>159</v>
      </c>
      <c r="D89" s="21" t="s">
        <v>157</v>
      </c>
      <c r="E89" s="34"/>
      <c r="F89" s="24">
        <v>88</v>
      </c>
      <c r="G89" s="25">
        <f t="shared" si="1"/>
        <v>0</v>
      </c>
    </row>
    <row r="90" spans="2:7">
      <c r="B90" s="21" t="s">
        <v>160</v>
      </c>
      <c r="C90" s="22" t="s">
        <v>161</v>
      </c>
      <c r="D90" s="21" t="s">
        <v>21</v>
      </c>
      <c r="E90" s="34"/>
      <c r="F90" s="24">
        <v>95</v>
      </c>
      <c r="G90" s="25">
        <f t="shared" si="1"/>
        <v>0</v>
      </c>
    </row>
    <row r="91" spans="2:7">
      <c r="B91" s="21" t="s">
        <v>162</v>
      </c>
      <c r="C91" s="22" t="s">
        <v>163</v>
      </c>
      <c r="D91" s="21" t="s">
        <v>21</v>
      </c>
      <c r="E91" s="34"/>
      <c r="F91" s="24">
        <v>98</v>
      </c>
      <c r="G91" s="25">
        <f t="shared" si="1"/>
        <v>0</v>
      </c>
    </row>
    <row r="92" spans="2:7">
      <c r="B92" s="21" t="s">
        <v>164</v>
      </c>
      <c r="C92" s="22" t="s">
        <v>165</v>
      </c>
      <c r="D92" s="21" t="s">
        <v>21</v>
      </c>
      <c r="E92" s="34"/>
      <c r="F92" s="24">
        <v>98</v>
      </c>
      <c r="G92" s="25">
        <f t="shared" si="1"/>
        <v>0</v>
      </c>
    </row>
    <row r="93" spans="2:7">
      <c r="B93" s="21" t="s">
        <v>166</v>
      </c>
      <c r="C93" s="22" t="s">
        <v>167</v>
      </c>
      <c r="D93" s="21" t="s">
        <v>21</v>
      </c>
      <c r="E93" s="34"/>
      <c r="F93" s="24">
        <v>98</v>
      </c>
      <c r="G93" s="25">
        <f t="shared" si="1"/>
        <v>0</v>
      </c>
    </row>
    <row r="94" spans="2:7">
      <c r="B94" s="21" t="s">
        <v>168</v>
      </c>
      <c r="C94" s="22" t="s">
        <v>169</v>
      </c>
      <c r="D94" s="21" t="s">
        <v>21</v>
      </c>
      <c r="E94" s="34"/>
      <c r="F94" s="24">
        <v>110</v>
      </c>
      <c r="G94" s="25">
        <f t="shared" si="1"/>
        <v>0</v>
      </c>
    </row>
    <row r="95" spans="2:7">
      <c r="B95" s="21" t="s">
        <v>170</v>
      </c>
      <c r="C95" s="22" t="s">
        <v>171</v>
      </c>
      <c r="D95" s="21" t="s">
        <v>81</v>
      </c>
      <c r="E95" s="34"/>
      <c r="F95" s="24">
        <v>195</v>
      </c>
      <c r="G95" s="25">
        <f t="shared" si="1"/>
        <v>0</v>
      </c>
    </row>
    <row r="96" spans="2:7" s="31" customFormat="1">
      <c r="B96" s="27" t="s">
        <v>172</v>
      </c>
      <c r="C96" s="38" t="s">
        <v>173</v>
      </c>
      <c r="D96" s="27" t="s">
        <v>148</v>
      </c>
      <c r="E96" s="37"/>
      <c r="F96" s="30">
        <v>375</v>
      </c>
      <c r="G96" s="25">
        <f t="shared" si="1"/>
        <v>0</v>
      </c>
    </row>
    <row r="97" spans="2:7">
      <c r="B97" s="21" t="s">
        <v>174</v>
      </c>
      <c r="C97" s="35" t="s">
        <v>175</v>
      </c>
      <c r="D97" s="21" t="s">
        <v>106</v>
      </c>
      <c r="E97" s="34"/>
      <c r="F97" s="24">
        <v>205</v>
      </c>
      <c r="G97" s="25">
        <f t="shared" si="1"/>
        <v>0</v>
      </c>
    </row>
    <row r="98" spans="2:7" s="13" customFormat="1">
      <c r="B98" s="18" t="s">
        <v>152</v>
      </c>
      <c r="C98" s="18" t="s">
        <v>176</v>
      </c>
      <c r="D98" s="18"/>
      <c r="E98" s="18"/>
      <c r="F98" s="32"/>
      <c r="G98" s="33"/>
    </row>
    <row r="99" spans="2:7">
      <c r="B99" s="21" t="s">
        <v>177</v>
      </c>
      <c r="C99" s="26" t="s">
        <v>178</v>
      </c>
      <c r="D99" s="21" t="s">
        <v>84</v>
      </c>
      <c r="E99" s="34"/>
      <c r="F99" s="24">
        <v>150</v>
      </c>
      <c r="G99" s="25">
        <f t="shared" si="1"/>
        <v>0</v>
      </c>
    </row>
    <row r="100" spans="2:7">
      <c r="B100" s="21" t="s">
        <v>179</v>
      </c>
      <c r="C100" s="26" t="s">
        <v>180</v>
      </c>
      <c r="D100" s="21" t="s">
        <v>112</v>
      </c>
      <c r="E100" s="34"/>
      <c r="F100" s="24">
        <v>218</v>
      </c>
      <c r="G100" s="25">
        <f t="shared" si="1"/>
        <v>0</v>
      </c>
    </row>
    <row r="101" spans="2:7">
      <c r="B101" s="21" t="s">
        <v>181</v>
      </c>
      <c r="C101" s="26" t="s">
        <v>182</v>
      </c>
      <c r="D101" s="21" t="s">
        <v>157</v>
      </c>
      <c r="E101" s="34"/>
      <c r="F101" s="24">
        <v>250</v>
      </c>
      <c r="G101" s="25">
        <f t="shared" si="1"/>
        <v>0</v>
      </c>
    </row>
    <row r="102" spans="2:7">
      <c r="B102" s="21" t="s">
        <v>183</v>
      </c>
      <c r="C102" s="26" t="s">
        <v>184</v>
      </c>
      <c r="D102" s="21" t="s">
        <v>157</v>
      </c>
      <c r="E102" s="34"/>
      <c r="F102" s="24">
        <v>268</v>
      </c>
      <c r="G102" s="25">
        <f t="shared" si="1"/>
        <v>0</v>
      </c>
    </row>
    <row r="103" spans="2:7">
      <c r="B103" s="21" t="s">
        <v>185</v>
      </c>
      <c r="C103" s="26" t="s">
        <v>186</v>
      </c>
      <c r="D103" s="21" t="s">
        <v>91</v>
      </c>
      <c r="E103" s="34"/>
      <c r="F103" s="24">
        <v>250</v>
      </c>
      <c r="G103" s="25">
        <f t="shared" si="1"/>
        <v>0</v>
      </c>
    </row>
    <row r="104" spans="2:7">
      <c r="B104" s="21" t="s">
        <v>187</v>
      </c>
      <c r="C104" s="22" t="s">
        <v>188</v>
      </c>
      <c r="D104" s="21" t="s">
        <v>81</v>
      </c>
      <c r="E104" s="34"/>
      <c r="F104" s="24">
        <v>345</v>
      </c>
      <c r="G104" s="25">
        <f t="shared" si="1"/>
        <v>0</v>
      </c>
    </row>
    <row r="105" spans="2:7">
      <c r="B105" s="21" t="s">
        <v>189</v>
      </c>
      <c r="C105" s="26" t="s">
        <v>190</v>
      </c>
      <c r="D105" s="21" t="s">
        <v>157</v>
      </c>
      <c r="E105" s="34"/>
      <c r="F105" s="24">
        <v>333</v>
      </c>
      <c r="G105" s="25">
        <f t="shared" si="1"/>
        <v>0</v>
      </c>
    </row>
    <row r="106" spans="2:7">
      <c r="B106" s="21" t="s">
        <v>191</v>
      </c>
      <c r="C106" s="38" t="s">
        <v>192</v>
      </c>
      <c r="D106" s="21" t="s">
        <v>148</v>
      </c>
      <c r="E106" s="34"/>
      <c r="F106" s="24">
        <v>500</v>
      </c>
      <c r="G106" s="25">
        <f t="shared" si="1"/>
        <v>0</v>
      </c>
    </row>
    <row r="107" spans="2:7">
      <c r="B107" s="21" t="s">
        <v>193</v>
      </c>
      <c r="C107" s="26" t="s">
        <v>194</v>
      </c>
      <c r="D107" s="21" t="s">
        <v>195</v>
      </c>
      <c r="E107" s="34"/>
      <c r="F107" s="24">
        <v>600</v>
      </c>
      <c r="G107" s="25">
        <f t="shared" si="1"/>
        <v>0</v>
      </c>
    </row>
    <row r="108" spans="2:7">
      <c r="B108" s="21" t="s">
        <v>196</v>
      </c>
      <c r="C108" s="22" t="s">
        <v>197</v>
      </c>
      <c r="D108" s="21" t="s">
        <v>21</v>
      </c>
      <c r="E108" s="34"/>
      <c r="F108" s="24">
        <v>525</v>
      </c>
      <c r="G108" s="25">
        <f t="shared" si="1"/>
        <v>0</v>
      </c>
    </row>
    <row r="109" spans="2:7">
      <c r="B109" s="21" t="s">
        <v>198</v>
      </c>
      <c r="C109" s="22" t="s">
        <v>199</v>
      </c>
      <c r="D109" s="21" t="s">
        <v>21</v>
      </c>
      <c r="E109" s="34"/>
      <c r="F109" s="24">
        <v>681</v>
      </c>
      <c r="G109" s="25">
        <f t="shared" si="1"/>
        <v>0</v>
      </c>
    </row>
    <row r="110" spans="2:7">
      <c r="B110" s="21" t="s">
        <v>200</v>
      </c>
      <c r="C110" s="22" t="s">
        <v>201</v>
      </c>
      <c r="D110" s="21" t="s">
        <v>21</v>
      </c>
      <c r="E110" s="34"/>
      <c r="F110" s="24">
        <v>741</v>
      </c>
      <c r="G110" s="25">
        <f t="shared" si="1"/>
        <v>0</v>
      </c>
    </row>
    <row r="111" spans="2:7" s="31" customFormat="1">
      <c r="B111" s="27">
        <v>141213</v>
      </c>
      <c r="C111" s="38" t="s">
        <v>202</v>
      </c>
      <c r="D111" s="27" t="s">
        <v>21</v>
      </c>
      <c r="E111" s="37"/>
      <c r="F111" s="30">
        <v>1035</v>
      </c>
      <c r="G111" s="25">
        <f t="shared" si="1"/>
        <v>0</v>
      </c>
    </row>
    <row r="112" spans="2:7">
      <c r="B112" s="18" t="s">
        <v>152</v>
      </c>
      <c r="C112" s="18" t="s">
        <v>203</v>
      </c>
      <c r="D112" s="18"/>
      <c r="E112" s="18"/>
      <c r="F112" s="32"/>
      <c r="G112" s="33"/>
    </row>
    <row r="113" spans="2:7">
      <c r="B113" s="21" t="s">
        <v>204</v>
      </c>
      <c r="C113" s="38" t="s">
        <v>205</v>
      </c>
      <c r="D113" s="21" t="s">
        <v>148</v>
      </c>
      <c r="E113" s="34"/>
      <c r="F113" s="24">
        <v>188</v>
      </c>
      <c r="G113" s="25">
        <f t="shared" si="1"/>
        <v>0</v>
      </c>
    </row>
    <row r="114" spans="2:7">
      <c r="B114" s="21" t="s">
        <v>206</v>
      </c>
      <c r="C114" s="22" t="s">
        <v>613</v>
      </c>
      <c r="D114" s="21" t="s">
        <v>148</v>
      </c>
      <c r="E114" s="34"/>
      <c r="F114" s="24">
        <v>288</v>
      </c>
      <c r="G114" s="25">
        <f t="shared" si="1"/>
        <v>0</v>
      </c>
    </row>
    <row r="115" spans="2:7">
      <c r="B115" s="21" t="s">
        <v>207</v>
      </c>
      <c r="C115" s="35" t="s">
        <v>612</v>
      </c>
      <c r="D115" s="21" t="s">
        <v>106</v>
      </c>
      <c r="E115" s="34"/>
      <c r="F115" s="24">
        <v>300</v>
      </c>
      <c r="G115" s="25">
        <f t="shared" si="1"/>
        <v>0</v>
      </c>
    </row>
    <row r="116" spans="2:7">
      <c r="B116" s="21" t="s">
        <v>208</v>
      </c>
      <c r="C116" s="22" t="s">
        <v>611</v>
      </c>
      <c r="D116" s="21" t="s">
        <v>21</v>
      </c>
      <c r="E116" s="34"/>
      <c r="F116" s="24">
        <v>390</v>
      </c>
      <c r="G116" s="25">
        <f t="shared" si="1"/>
        <v>0</v>
      </c>
    </row>
    <row r="117" spans="2:7">
      <c r="B117" s="18" t="s">
        <v>152</v>
      </c>
      <c r="C117" s="18" t="s">
        <v>209</v>
      </c>
      <c r="D117" s="18"/>
      <c r="E117" s="18"/>
      <c r="F117" s="32"/>
      <c r="G117" s="33"/>
    </row>
    <row r="118" spans="2:7">
      <c r="B118" s="21" t="s">
        <v>210</v>
      </c>
      <c r="C118" s="26" t="s">
        <v>178</v>
      </c>
      <c r="D118" s="21" t="s">
        <v>84</v>
      </c>
      <c r="E118" s="34"/>
      <c r="F118" s="24">
        <v>150</v>
      </c>
      <c r="G118" s="25">
        <f t="shared" si="1"/>
        <v>0</v>
      </c>
    </row>
    <row r="119" spans="2:7">
      <c r="B119" s="21" t="s">
        <v>211</v>
      </c>
      <c r="C119" s="26" t="s">
        <v>212</v>
      </c>
      <c r="D119" s="21" t="s">
        <v>112</v>
      </c>
      <c r="E119" s="34"/>
      <c r="F119" s="24">
        <v>415</v>
      </c>
      <c r="G119" s="25">
        <f t="shared" si="1"/>
        <v>0</v>
      </c>
    </row>
    <row r="120" spans="2:7">
      <c r="B120" s="21" t="s">
        <v>213</v>
      </c>
      <c r="C120" s="26" t="s">
        <v>214</v>
      </c>
      <c r="D120" s="21" t="s">
        <v>56</v>
      </c>
      <c r="E120" s="34"/>
      <c r="F120" s="24">
        <v>114</v>
      </c>
      <c r="G120" s="25">
        <f t="shared" si="1"/>
        <v>0</v>
      </c>
    </row>
    <row r="121" spans="2:7">
      <c r="B121" s="21" t="s">
        <v>215</v>
      </c>
      <c r="C121" s="22" t="s">
        <v>216</v>
      </c>
      <c r="D121" s="21" t="s">
        <v>21</v>
      </c>
      <c r="E121" s="34"/>
      <c r="F121" s="24">
        <v>153</v>
      </c>
      <c r="G121" s="25">
        <f t="shared" si="1"/>
        <v>0</v>
      </c>
    </row>
    <row r="122" spans="2:7">
      <c r="B122" s="21" t="s">
        <v>217</v>
      </c>
      <c r="C122" s="22" t="s">
        <v>218</v>
      </c>
      <c r="D122" s="21" t="s">
        <v>21</v>
      </c>
      <c r="E122" s="34"/>
      <c r="F122" s="24">
        <v>765</v>
      </c>
      <c r="G122" s="25">
        <f t="shared" si="1"/>
        <v>0</v>
      </c>
    </row>
    <row r="123" spans="2:7">
      <c r="B123" s="21" t="s">
        <v>219</v>
      </c>
      <c r="C123" s="26" t="s">
        <v>220</v>
      </c>
      <c r="D123" s="21" t="s">
        <v>56</v>
      </c>
      <c r="E123" s="34"/>
      <c r="F123" s="24">
        <v>330</v>
      </c>
      <c r="G123" s="25">
        <f t="shared" si="1"/>
        <v>0</v>
      </c>
    </row>
    <row r="124" spans="2:7">
      <c r="B124" s="21" t="s">
        <v>221</v>
      </c>
      <c r="C124" s="26" t="s">
        <v>222</v>
      </c>
      <c r="D124" s="21" t="s">
        <v>195</v>
      </c>
      <c r="E124" s="34"/>
      <c r="F124" s="24">
        <v>135</v>
      </c>
      <c r="G124" s="25">
        <f t="shared" si="1"/>
        <v>0</v>
      </c>
    </row>
    <row r="125" spans="2:7">
      <c r="B125" s="21" t="s">
        <v>223</v>
      </c>
      <c r="C125" s="22" t="s">
        <v>224</v>
      </c>
      <c r="D125" s="21" t="s">
        <v>21</v>
      </c>
      <c r="E125" s="34"/>
      <c r="F125" s="24">
        <v>129</v>
      </c>
      <c r="G125" s="25">
        <f t="shared" si="1"/>
        <v>0</v>
      </c>
    </row>
    <row r="126" spans="2:7">
      <c r="B126" s="21" t="s">
        <v>225</v>
      </c>
      <c r="C126" s="22" t="s">
        <v>226</v>
      </c>
      <c r="D126" s="21" t="s">
        <v>81</v>
      </c>
      <c r="E126" s="34"/>
      <c r="F126" s="24">
        <v>186</v>
      </c>
      <c r="G126" s="25">
        <f t="shared" si="1"/>
        <v>0</v>
      </c>
    </row>
    <row r="127" spans="2:7">
      <c r="B127" s="21" t="s">
        <v>227</v>
      </c>
      <c r="C127" s="26" t="s">
        <v>228</v>
      </c>
      <c r="D127" s="21" t="s">
        <v>195</v>
      </c>
      <c r="E127" s="34"/>
      <c r="F127" s="24">
        <v>165</v>
      </c>
      <c r="G127" s="25">
        <f t="shared" si="1"/>
        <v>0</v>
      </c>
    </row>
    <row r="128" spans="2:7">
      <c r="B128" s="21" t="s">
        <v>229</v>
      </c>
      <c r="C128" s="26" t="s">
        <v>230</v>
      </c>
      <c r="D128" s="21" t="s">
        <v>195</v>
      </c>
      <c r="E128" s="34"/>
      <c r="F128" s="24">
        <v>165</v>
      </c>
      <c r="G128" s="25">
        <f t="shared" si="1"/>
        <v>0</v>
      </c>
    </row>
    <row r="129" spans="2:7">
      <c r="B129" s="21" t="s">
        <v>231</v>
      </c>
      <c r="C129" s="22" t="s">
        <v>232</v>
      </c>
      <c r="D129" s="21" t="s">
        <v>21</v>
      </c>
      <c r="E129" s="34"/>
      <c r="F129" s="24">
        <v>207</v>
      </c>
      <c r="G129" s="25">
        <f t="shared" si="1"/>
        <v>0</v>
      </c>
    </row>
    <row r="130" spans="2:7">
      <c r="B130" s="21" t="s">
        <v>233</v>
      </c>
      <c r="C130" s="26" t="s">
        <v>234</v>
      </c>
      <c r="D130" s="21" t="s">
        <v>84</v>
      </c>
      <c r="E130" s="34"/>
      <c r="F130" s="24">
        <v>372</v>
      </c>
      <c r="G130" s="25">
        <f t="shared" si="1"/>
        <v>0</v>
      </c>
    </row>
    <row r="131" spans="2:7">
      <c r="B131" s="21" t="s">
        <v>235</v>
      </c>
      <c r="C131" s="26" t="s">
        <v>236</v>
      </c>
      <c r="D131" s="21" t="s">
        <v>84</v>
      </c>
      <c r="E131" s="34"/>
      <c r="F131" s="24">
        <v>180</v>
      </c>
      <c r="G131" s="25">
        <f t="shared" si="1"/>
        <v>0</v>
      </c>
    </row>
    <row r="132" spans="2:7" s="31" customFormat="1">
      <c r="B132" s="27" t="s">
        <v>237</v>
      </c>
      <c r="C132" s="28" t="s">
        <v>238</v>
      </c>
      <c r="D132" s="27" t="s">
        <v>112</v>
      </c>
      <c r="E132" s="37"/>
      <c r="F132" s="30">
        <v>300</v>
      </c>
      <c r="G132" s="25">
        <f t="shared" si="1"/>
        <v>0</v>
      </c>
    </row>
    <row r="133" spans="2:7">
      <c r="B133" s="21" t="s">
        <v>239</v>
      </c>
      <c r="C133" s="26" t="s">
        <v>240</v>
      </c>
      <c r="D133" s="21" t="s">
        <v>112</v>
      </c>
      <c r="E133" s="34"/>
      <c r="F133" s="24">
        <v>333</v>
      </c>
      <c r="G133" s="25">
        <f t="shared" si="1"/>
        <v>0</v>
      </c>
    </row>
    <row r="134" spans="2:7">
      <c r="B134" s="21" t="s">
        <v>241</v>
      </c>
      <c r="C134" s="38" t="s">
        <v>242</v>
      </c>
      <c r="D134" s="21" t="s">
        <v>148</v>
      </c>
      <c r="E134" s="34"/>
      <c r="F134" s="24">
        <v>150</v>
      </c>
      <c r="G134" s="25">
        <f t="shared" si="1"/>
        <v>0</v>
      </c>
    </row>
    <row r="135" spans="2:7">
      <c r="B135" s="21" t="s">
        <v>243</v>
      </c>
      <c r="C135" s="26" t="s">
        <v>244</v>
      </c>
      <c r="D135" s="21" t="s">
        <v>112</v>
      </c>
      <c r="E135" s="34"/>
      <c r="F135" s="24">
        <v>288</v>
      </c>
      <c r="G135" s="25">
        <f t="shared" si="1"/>
        <v>0</v>
      </c>
    </row>
    <row r="136" spans="2:7">
      <c r="B136" s="21" t="s">
        <v>245</v>
      </c>
      <c r="C136" s="26" t="s">
        <v>246</v>
      </c>
      <c r="D136" s="21" t="s">
        <v>84</v>
      </c>
      <c r="E136" s="34"/>
      <c r="F136" s="24">
        <v>250</v>
      </c>
      <c r="G136" s="25">
        <f t="shared" si="1"/>
        <v>0</v>
      </c>
    </row>
    <row r="137" spans="2:7">
      <c r="B137" s="21" t="s">
        <v>247</v>
      </c>
      <c r="C137" s="26" t="s">
        <v>248</v>
      </c>
      <c r="D137" s="21" t="s">
        <v>112</v>
      </c>
      <c r="E137" s="34"/>
      <c r="F137" s="24">
        <v>270</v>
      </c>
      <c r="G137" s="25">
        <f t="shared" si="1"/>
        <v>0</v>
      </c>
    </row>
    <row r="138" spans="2:7">
      <c r="B138" s="21" t="s">
        <v>249</v>
      </c>
      <c r="C138" s="26" t="s">
        <v>250</v>
      </c>
      <c r="D138" s="21" t="s">
        <v>157</v>
      </c>
      <c r="E138" s="34"/>
      <c r="F138" s="24">
        <v>335</v>
      </c>
      <c r="G138" s="25">
        <f t="shared" si="1"/>
        <v>0</v>
      </c>
    </row>
    <row r="139" spans="2:7">
      <c r="B139" s="21" t="s">
        <v>251</v>
      </c>
      <c r="C139" s="26" t="s">
        <v>252</v>
      </c>
      <c r="D139" s="21" t="s">
        <v>91</v>
      </c>
      <c r="E139" s="34"/>
      <c r="F139" s="24">
        <v>462</v>
      </c>
      <c r="G139" s="25">
        <f t="shared" si="1"/>
        <v>0</v>
      </c>
    </row>
    <row r="140" spans="2:7" s="31" customFormat="1">
      <c r="B140" s="27" t="s">
        <v>253</v>
      </c>
      <c r="C140" s="28" t="s">
        <v>254</v>
      </c>
      <c r="D140" s="27" t="s">
        <v>112</v>
      </c>
      <c r="E140" s="37"/>
      <c r="F140" s="30">
        <v>625</v>
      </c>
      <c r="G140" s="25">
        <f t="shared" si="1"/>
        <v>0</v>
      </c>
    </row>
    <row r="141" spans="2:7">
      <c r="B141" s="21" t="s">
        <v>255</v>
      </c>
      <c r="C141" s="26" t="s">
        <v>256</v>
      </c>
      <c r="D141" s="21" t="s">
        <v>84</v>
      </c>
      <c r="E141" s="34"/>
      <c r="F141" s="24">
        <v>102</v>
      </c>
      <c r="G141" s="25">
        <f t="shared" si="1"/>
        <v>0</v>
      </c>
    </row>
    <row r="142" spans="2:7">
      <c r="B142" s="21" t="s">
        <v>257</v>
      </c>
      <c r="C142" s="26" t="s">
        <v>258</v>
      </c>
      <c r="D142" s="21" t="s">
        <v>56</v>
      </c>
      <c r="E142" s="34"/>
      <c r="F142" s="24">
        <v>240</v>
      </c>
      <c r="G142" s="25">
        <f t="shared" si="1"/>
        <v>0</v>
      </c>
    </row>
    <row r="143" spans="2:7">
      <c r="B143" s="21" t="s">
        <v>259</v>
      </c>
      <c r="C143" s="22" t="s">
        <v>260</v>
      </c>
      <c r="D143" s="21" t="s">
        <v>81</v>
      </c>
      <c r="E143" s="34"/>
      <c r="F143" s="24">
        <v>285</v>
      </c>
      <c r="G143" s="25">
        <f t="shared" si="1"/>
        <v>0</v>
      </c>
    </row>
    <row r="144" spans="2:7">
      <c r="B144" s="21" t="s">
        <v>261</v>
      </c>
      <c r="C144" s="26" t="s">
        <v>262</v>
      </c>
      <c r="D144" s="21" t="s">
        <v>112</v>
      </c>
      <c r="E144" s="34"/>
      <c r="F144" s="24">
        <v>360</v>
      </c>
      <c r="G144" s="25">
        <f t="shared" si="1"/>
        <v>0</v>
      </c>
    </row>
    <row r="145" spans="2:7">
      <c r="B145" s="21" t="s">
        <v>263</v>
      </c>
      <c r="C145" s="26" t="s">
        <v>264</v>
      </c>
      <c r="D145" s="21" t="s">
        <v>91</v>
      </c>
      <c r="E145" s="34"/>
      <c r="F145" s="24">
        <v>263</v>
      </c>
      <c r="G145" s="25">
        <f t="shared" si="1"/>
        <v>0</v>
      </c>
    </row>
    <row r="146" spans="2:7">
      <c r="B146" s="27" t="s">
        <v>265</v>
      </c>
      <c r="C146" s="38" t="s">
        <v>266</v>
      </c>
      <c r="D146" s="27" t="s">
        <v>148</v>
      </c>
      <c r="E146" s="37"/>
      <c r="F146" s="24">
        <v>453</v>
      </c>
      <c r="G146" s="25">
        <f t="shared" si="1"/>
        <v>0</v>
      </c>
    </row>
    <row r="147" spans="2:7">
      <c r="B147" s="21" t="s">
        <v>267</v>
      </c>
      <c r="C147" s="22" t="s">
        <v>268</v>
      </c>
      <c r="D147" s="21" t="s">
        <v>21</v>
      </c>
      <c r="E147" s="34"/>
      <c r="F147" s="24">
        <v>57</v>
      </c>
      <c r="G147" s="25">
        <f t="shared" ref="G147:G209" si="2">SUM(E147*F147)</f>
        <v>0</v>
      </c>
    </row>
    <row r="148" spans="2:7">
      <c r="B148" s="21" t="s">
        <v>269</v>
      </c>
      <c r="C148" s="26" t="s">
        <v>268</v>
      </c>
      <c r="D148" s="21" t="s">
        <v>195</v>
      </c>
      <c r="E148" s="34"/>
      <c r="F148" s="24">
        <v>12</v>
      </c>
      <c r="G148" s="25">
        <f t="shared" si="2"/>
        <v>0</v>
      </c>
    </row>
    <row r="149" spans="2:7" s="31" customFormat="1">
      <c r="B149" s="27">
        <v>161330</v>
      </c>
      <c r="C149" s="28" t="s">
        <v>270</v>
      </c>
      <c r="D149" s="27" t="s">
        <v>112</v>
      </c>
      <c r="E149" s="37"/>
      <c r="F149" s="30">
        <v>325</v>
      </c>
      <c r="G149" s="25">
        <f t="shared" si="2"/>
        <v>0</v>
      </c>
    </row>
    <row r="150" spans="2:7">
      <c r="B150" s="18" t="s">
        <v>152</v>
      </c>
      <c r="C150" s="18" t="s">
        <v>271</v>
      </c>
      <c r="D150" s="18"/>
      <c r="E150" s="18"/>
      <c r="F150" s="32"/>
      <c r="G150" s="33"/>
    </row>
    <row r="151" spans="2:7">
      <c r="B151" s="21">
        <v>171351</v>
      </c>
      <c r="C151" s="26" t="s">
        <v>272</v>
      </c>
      <c r="D151" s="21" t="s">
        <v>56</v>
      </c>
      <c r="E151" s="34"/>
      <c r="F151" s="24">
        <v>90</v>
      </c>
      <c r="G151" s="25">
        <f t="shared" si="2"/>
        <v>0</v>
      </c>
    </row>
    <row r="152" spans="2:7">
      <c r="B152" s="21" t="s">
        <v>273</v>
      </c>
      <c r="C152" s="26" t="s">
        <v>274</v>
      </c>
      <c r="D152" s="21" t="s">
        <v>56</v>
      </c>
      <c r="E152" s="34"/>
      <c r="F152" s="24">
        <v>300</v>
      </c>
      <c r="G152" s="25">
        <f t="shared" si="2"/>
        <v>0</v>
      </c>
    </row>
    <row r="153" spans="2:7">
      <c r="B153" s="21" t="s">
        <v>275</v>
      </c>
      <c r="C153" s="22" t="s">
        <v>276</v>
      </c>
      <c r="D153" s="21" t="s">
        <v>21</v>
      </c>
      <c r="E153" s="34"/>
      <c r="F153" s="24">
        <v>87</v>
      </c>
      <c r="G153" s="25">
        <f t="shared" si="2"/>
        <v>0</v>
      </c>
    </row>
    <row r="154" spans="2:7">
      <c r="B154" s="21" t="s">
        <v>277</v>
      </c>
      <c r="C154" s="26" t="s">
        <v>278</v>
      </c>
      <c r="D154" s="21" t="s">
        <v>195</v>
      </c>
      <c r="E154" s="34"/>
      <c r="F154" s="24">
        <v>42</v>
      </c>
      <c r="G154" s="25">
        <f t="shared" si="2"/>
        <v>0</v>
      </c>
    </row>
    <row r="155" spans="2:7">
      <c r="B155" s="21" t="s">
        <v>279</v>
      </c>
      <c r="C155" s="22" t="s">
        <v>280</v>
      </c>
      <c r="D155" s="21" t="s">
        <v>21</v>
      </c>
      <c r="E155" s="34"/>
      <c r="F155" s="24">
        <v>87</v>
      </c>
      <c r="G155" s="25">
        <f t="shared" si="2"/>
        <v>0</v>
      </c>
    </row>
    <row r="156" spans="2:7">
      <c r="B156" s="21" t="s">
        <v>281</v>
      </c>
      <c r="C156" s="22" t="s">
        <v>282</v>
      </c>
      <c r="D156" s="21" t="s">
        <v>21</v>
      </c>
      <c r="E156" s="34"/>
      <c r="F156" s="24">
        <v>195</v>
      </c>
      <c r="G156" s="25">
        <f t="shared" si="2"/>
        <v>0</v>
      </c>
    </row>
    <row r="157" spans="2:7">
      <c r="B157" s="21" t="s">
        <v>283</v>
      </c>
      <c r="C157" s="26" t="s">
        <v>284</v>
      </c>
      <c r="D157" s="21" t="s">
        <v>133</v>
      </c>
      <c r="E157" s="34"/>
      <c r="F157" s="24">
        <v>240</v>
      </c>
      <c r="G157" s="25">
        <f t="shared" si="2"/>
        <v>0</v>
      </c>
    </row>
    <row r="158" spans="2:7">
      <c r="B158" s="21" t="s">
        <v>285</v>
      </c>
      <c r="C158" s="26" t="s">
        <v>286</v>
      </c>
      <c r="D158" s="21" t="s">
        <v>133</v>
      </c>
      <c r="E158" s="34"/>
      <c r="F158" s="24">
        <v>350</v>
      </c>
      <c r="G158" s="25">
        <f t="shared" si="2"/>
        <v>0</v>
      </c>
    </row>
    <row r="159" spans="2:7">
      <c r="B159" s="21" t="s">
        <v>287</v>
      </c>
      <c r="C159" s="26" t="s">
        <v>288</v>
      </c>
      <c r="D159" s="21" t="s">
        <v>133</v>
      </c>
      <c r="E159" s="34"/>
      <c r="F159" s="24">
        <v>350</v>
      </c>
      <c r="G159" s="25">
        <f t="shared" si="2"/>
        <v>0</v>
      </c>
    </row>
    <row r="160" spans="2:7">
      <c r="B160" s="21">
        <v>171360</v>
      </c>
      <c r="C160" s="22" t="s">
        <v>289</v>
      </c>
      <c r="D160" s="21" t="s">
        <v>148</v>
      </c>
      <c r="E160" s="34"/>
      <c r="F160" s="24">
        <v>170</v>
      </c>
      <c r="G160" s="25">
        <f t="shared" si="2"/>
        <v>0</v>
      </c>
    </row>
    <row r="161" spans="2:7">
      <c r="B161" s="18" t="s">
        <v>152</v>
      </c>
      <c r="C161" s="18" t="s">
        <v>290</v>
      </c>
      <c r="D161" s="18"/>
      <c r="E161" s="18"/>
      <c r="F161" s="32"/>
      <c r="G161" s="33"/>
    </row>
    <row r="162" spans="2:7">
      <c r="B162" s="21" t="s">
        <v>291</v>
      </c>
      <c r="C162" s="26" t="s">
        <v>292</v>
      </c>
      <c r="D162" s="21" t="s">
        <v>84</v>
      </c>
      <c r="E162" s="34"/>
      <c r="F162" s="24">
        <v>113</v>
      </c>
      <c r="G162" s="25">
        <f t="shared" si="2"/>
        <v>0</v>
      </c>
    </row>
    <row r="163" spans="2:7">
      <c r="B163" s="21" t="s">
        <v>293</v>
      </c>
      <c r="C163" s="26" t="s">
        <v>294</v>
      </c>
      <c r="D163" s="21" t="s">
        <v>84</v>
      </c>
      <c r="E163" s="34"/>
      <c r="F163" s="24">
        <v>123</v>
      </c>
      <c r="G163" s="25">
        <f t="shared" si="2"/>
        <v>0</v>
      </c>
    </row>
    <row r="164" spans="2:7">
      <c r="B164" s="21" t="s">
        <v>295</v>
      </c>
      <c r="C164" s="22" t="s">
        <v>296</v>
      </c>
      <c r="D164" s="21" t="s">
        <v>21</v>
      </c>
      <c r="E164" s="34"/>
      <c r="F164" s="24">
        <v>126</v>
      </c>
      <c r="G164" s="25">
        <f t="shared" si="2"/>
        <v>0</v>
      </c>
    </row>
    <row r="165" spans="2:7">
      <c r="B165" s="21" t="s">
        <v>297</v>
      </c>
      <c r="C165" s="26" t="s">
        <v>298</v>
      </c>
      <c r="D165" s="21" t="s">
        <v>112</v>
      </c>
      <c r="E165" s="34"/>
      <c r="F165" s="24">
        <v>315</v>
      </c>
      <c r="G165" s="25">
        <f t="shared" si="2"/>
        <v>0</v>
      </c>
    </row>
    <row r="166" spans="2:7">
      <c r="B166" s="21" t="s">
        <v>299</v>
      </c>
      <c r="C166" s="26" t="s">
        <v>300</v>
      </c>
      <c r="D166" s="21" t="s">
        <v>112</v>
      </c>
      <c r="E166" s="34"/>
      <c r="F166" s="24">
        <v>315</v>
      </c>
      <c r="G166" s="25">
        <f t="shared" si="2"/>
        <v>0</v>
      </c>
    </row>
    <row r="167" spans="2:7">
      <c r="B167" s="21" t="s">
        <v>301</v>
      </c>
      <c r="C167" s="26" t="s">
        <v>302</v>
      </c>
      <c r="D167" s="21" t="s">
        <v>84</v>
      </c>
      <c r="E167" s="34"/>
      <c r="F167" s="24">
        <v>340</v>
      </c>
      <c r="G167" s="25">
        <f t="shared" si="2"/>
        <v>0</v>
      </c>
    </row>
    <row r="168" spans="2:7">
      <c r="B168" s="21" t="s">
        <v>303</v>
      </c>
      <c r="C168" s="26" t="s">
        <v>304</v>
      </c>
      <c r="D168" s="21" t="s">
        <v>157</v>
      </c>
      <c r="E168" s="34"/>
      <c r="F168" s="24">
        <v>400</v>
      </c>
      <c r="G168" s="25">
        <f t="shared" si="2"/>
        <v>0</v>
      </c>
    </row>
    <row r="169" spans="2:7">
      <c r="B169" s="18" t="s">
        <v>152</v>
      </c>
      <c r="C169" s="18" t="s">
        <v>305</v>
      </c>
      <c r="D169" s="18"/>
      <c r="E169" s="18"/>
      <c r="F169" s="32"/>
      <c r="G169" s="33"/>
    </row>
    <row r="170" spans="2:7">
      <c r="B170" s="21" t="s">
        <v>306</v>
      </c>
      <c r="C170" s="26" t="s">
        <v>307</v>
      </c>
      <c r="D170" s="21" t="s">
        <v>84</v>
      </c>
      <c r="E170" s="34"/>
      <c r="F170" s="24">
        <v>54</v>
      </c>
      <c r="G170" s="25">
        <f t="shared" si="2"/>
        <v>0</v>
      </c>
    </row>
    <row r="171" spans="2:7">
      <c r="B171" s="21" t="s">
        <v>308</v>
      </c>
      <c r="C171" s="26" t="s">
        <v>309</v>
      </c>
      <c r="D171" s="21" t="s">
        <v>84</v>
      </c>
      <c r="E171" s="34"/>
      <c r="F171" s="24">
        <v>126</v>
      </c>
      <c r="G171" s="25">
        <f t="shared" si="2"/>
        <v>0</v>
      </c>
    </row>
    <row r="172" spans="2:7">
      <c r="B172" s="21" t="s">
        <v>310</v>
      </c>
      <c r="C172" s="26" t="s">
        <v>311</v>
      </c>
      <c r="D172" s="21" t="s">
        <v>84</v>
      </c>
      <c r="E172" s="34"/>
      <c r="F172" s="24">
        <v>63</v>
      </c>
      <c r="G172" s="25">
        <f t="shared" si="2"/>
        <v>0</v>
      </c>
    </row>
    <row r="173" spans="2:7">
      <c r="B173" s="18" t="s">
        <v>152</v>
      </c>
      <c r="C173" s="18" t="s">
        <v>312</v>
      </c>
      <c r="D173" s="18"/>
      <c r="E173" s="18"/>
      <c r="F173" s="32"/>
      <c r="G173" s="33"/>
    </row>
    <row r="174" spans="2:7">
      <c r="B174" s="21" t="s">
        <v>313</v>
      </c>
      <c r="C174" s="26" t="s">
        <v>314</v>
      </c>
      <c r="D174" s="21" t="s">
        <v>315</v>
      </c>
      <c r="E174" s="34"/>
      <c r="F174" s="24">
        <v>18</v>
      </c>
      <c r="G174" s="25">
        <f t="shared" si="2"/>
        <v>0</v>
      </c>
    </row>
    <row r="175" spans="2:7">
      <c r="B175" s="21" t="s">
        <v>316</v>
      </c>
      <c r="C175" s="22" t="s">
        <v>317</v>
      </c>
      <c r="D175" s="21" t="s">
        <v>81</v>
      </c>
      <c r="E175" s="34"/>
      <c r="F175" s="24">
        <v>18</v>
      </c>
      <c r="G175" s="25">
        <f t="shared" si="2"/>
        <v>0</v>
      </c>
    </row>
    <row r="176" spans="2:7">
      <c r="B176" s="21" t="s">
        <v>318</v>
      </c>
      <c r="C176" s="22" t="s">
        <v>319</v>
      </c>
      <c r="D176" s="21" t="s">
        <v>81</v>
      </c>
      <c r="E176" s="34"/>
      <c r="F176" s="24">
        <v>30</v>
      </c>
      <c r="G176" s="25">
        <f t="shared" si="2"/>
        <v>0</v>
      </c>
    </row>
    <row r="177" spans="2:7">
      <c r="B177" s="21" t="s">
        <v>320</v>
      </c>
      <c r="C177" s="26" t="s">
        <v>321</v>
      </c>
      <c r="D177" s="21" t="s">
        <v>315</v>
      </c>
      <c r="E177" s="34"/>
      <c r="F177" s="24">
        <v>45</v>
      </c>
      <c r="G177" s="25">
        <f t="shared" si="2"/>
        <v>0</v>
      </c>
    </row>
    <row r="178" spans="2:7">
      <c r="B178" s="21" t="s">
        <v>322</v>
      </c>
      <c r="C178" s="22" t="s">
        <v>323</v>
      </c>
      <c r="D178" s="21" t="s">
        <v>21</v>
      </c>
      <c r="E178" s="34"/>
      <c r="F178" s="24">
        <v>66</v>
      </c>
      <c r="G178" s="25">
        <f t="shared" si="2"/>
        <v>0</v>
      </c>
    </row>
    <row r="179" spans="2:7">
      <c r="B179" s="21" t="s">
        <v>324</v>
      </c>
      <c r="C179" s="22" t="s">
        <v>325</v>
      </c>
      <c r="D179" s="21" t="s">
        <v>21</v>
      </c>
      <c r="E179" s="34"/>
      <c r="F179" s="24">
        <v>66</v>
      </c>
      <c r="G179" s="25">
        <f t="shared" si="2"/>
        <v>0</v>
      </c>
    </row>
    <row r="180" spans="2:7">
      <c r="B180" s="21" t="s">
        <v>326</v>
      </c>
      <c r="C180" s="22" t="s">
        <v>327</v>
      </c>
      <c r="D180" s="21" t="s">
        <v>21</v>
      </c>
      <c r="E180" s="34"/>
      <c r="F180" s="24">
        <v>66</v>
      </c>
      <c r="G180" s="25">
        <f t="shared" si="2"/>
        <v>0</v>
      </c>
    </row>
    <row r="181" spans="2:7">
      <c r="B181" s="21" t="s">
        <v>328</v>
      </c>
      <c r="C181" s="22" t="s">
        <v>329</v>
      </c>
      <c r="D181" s="21" t="s">
        <v>21</v>
      </c>
      <c r="E181" s="34"/>
      <c r="F181" s="24">
        <v>66</v>
      </c>
      <c r="G181" s="25">
        <f t="shared" si="2"/>
        <v>0</v>
      </c>
    </row>
    <row r="182" spans="2:7">
      <c r="B182" s="21" t="s">
        <v>330</v>
      </c>
      <c r="C182" s="22" t="s">
        <v>331</v>
      </c>
      <c r="D182" s="21" t="s">
        <v>21</v>
      </c>
      <c r="E182" s="34"/>
      <c r="F182" s="24">
        <v>84</v>
      </c>
      <c r="G182" s="25">
        <f t="shared" si="2"/>
        <v>0</v>
      </c>
    </row>
    <row r="183" spans="2:7">
      <c r="B183" s="21" t="s">
        <v>332</v>
      </c>
      <c r="C183" s="22" t="s">
        <v>333</v>
      </c>
      <c r="D183" s="21" t="s">
        <v>81</v>
      </c>
      <c r="E183" s="34"/>
      <c r="F183" s="24">
        <v>120</v>
      </c>
      <c r="G183" s="25">
        <f t="shared" si="2"/>
        <v>0</v>
      </c>
    </row>
    <row r="184" spans="2:7">
      <c r="B184" s="21" t="s">
        <v>334</v>
      </c>
      <c r="C184" s="26" t="s">
        <v>335</v>
      </c>
      <c r="D184" s="21" t="s">
        <v>84</v>
      </c>
      <c r="E184" s="34"/>
      <c r="F184" s="24">
        <v>54</v>
      </c>
      <c r="G184" s="25">
        <f t="shared" si="2"/>
        <v>0</v>
      </c>
    </row>
    <row r="185" spans="2:7">
      <c r="B185" s="21" t="s">
        <v>336</v>
      </c>
      <c r="C185" s="22" t="s">
        <v>337</v>
      </c>
      <c r="D185" s="21" t="s">
        <v>21</v>
      </c>
      <c r="E185" s="34"/>
      <c r="F185" s="24">
        <v>69</v>
      </c>
      <c r="G185" s="25">
        <f t="shared" si="2"/>
        <v>0</v>
      </c>
    </row>
    <row r="186" spans="2:7">
      <c r="B186" s="21" t="s">
        <v>338</v>
      </c>
      <c r="C186" s="22" t="s">
        <v>339</v>
      </c>
      <c r="D186" s="21" t="s">
        <v>21</v>
      </c>
      <c r="E186" s="34"/>
      <c r="F186" s="24">
        <v>93</v>
      </c>
      <c r="G186" s="25">
        <f t="shared" si="2"/>
        <v>0</v>
      </c>
    </row>
    <row r="187" spans="2:7">
      <c r="B187" s="21" t="s">
        <v>340</v>
      </c>
      <c r="C187" s="22" t="s">
        <v>609</v>
      </c>
      <c r="D187" s="21" t="s">
        <v>21</v>
      </c>
      <c r="E187" s="34"/>
      <c r="F187" s="24">
        <v>60</v>
      </c>
      <c r="G187" s="25">
        <f t="shared" si="2"/>
        <v>0</v>
      </c>
    </row>
    <row r="188" spans="2:7">
      <c r="B188" s="21" t="s">
        <v>341</v>
      </c>
      <c r="C188" s="22" t="s">
        <v>610</v>
      </c>
      <c r="D188" s="21" t="s">
        <v>21</v>
      </c>
      <c r="E188" s="34"/>
      <c r="F188" s="24">
        <v>78</v>
      </c>
      <c r="G188" s="25">
        <f t="shared" si="2"/>
        <v>0</v>
      </c>
    </row>
    <row r="189" spans="2:7">
      <c r="B189" s="21" t="s">
        <v>342</v>
      </c>
      <c r="C189" s="35" t="s">
        <v>343</v>
      </c>
      <c r="D189" s="21" t="s">
        <v>106</v>
      </c>
      <c r="E189" s="34"/>
      <c r="F189" s="24">
        <v>68</v>
      </c>
      <c r="G189" s="25">
        <f t="shared" si="2"/>
        <v>0</v>
      </c>
    </row>
    <row r="190" spans="2:7">
      <c r="B190" s="21" t="s">
        <v>344</v>
      </c>
      <c r="C190" s="22" t="s">
        <v>607</v>
      </c>
      <c r="D190" s="21" t="s">
        <v>21</v>
      </c>
      <c r="E190" s="34"/>
      <c r="F190" s="24">
        <v>108</v>
      </c>
      <c r="G190" s="25">
        <f t="shared" si="2"/>
        <v>0</v>
      </c>
    </row>
    <row r="191" spans="2:7">
      <c r="B191" s="21">
        <v>201520</v>
      </c>
      <c r="C191" s="26" t="s">
        <v>608</v>
      </c>
      <c r="D191" s="27" t="s">
        <v>122</v>
      </c>
      <c r="E191" s="34"/>
      <c r="F191" s="24">
        <v>39</v>
      </c>
      <c r="G191" s="25">
        <f t="shared" si="2"/>
        <v>0</v>
      </c>
    </row>
    <row r="192" spans="2:7">
      <c r="B192" s="18" t="s">
        <v>152</v>
      </c>
      <c r="C192" s="18" t="s">
        <v>345</v>
      </c>
      <c r="D192" s="18"/>
      <c r="E192" s="18"/>
      <c r="F192" s="32"/>
      <c r="G192" s="33"/>
    </row>
    <row r="193" spans="2:7">
      <c r="B193" s="21">
        <v>211551</v>
      </c>
      <c r="C193" s="26" t="s">
        <v>346</v>
      </c>
      <c r="D193" s="21" t="s">
        <v>91</v>
      </c>
      <c r="E193" s="34"/>
      <c r="F193" s="24">
        <v>100</v>
      </c>
      <c r="G193" s="25">
        <f t="shared" si="2"/>
        <v>0</v>
      </c>
    </row>
    <row r="194" spans="2:7">
      <c r="B194" s="21" t="s">
        <v>347</v>
      </c>
      <c r="C194" s="26" t="s">
        <v>348</v>
      </c>
      <c r="D194" s="21" t="s">
        <v>91</v>
      </c>
      <c r="E194" s="34"/>
      <c r="F194" s="24">
        <v>105</v>
      </c>
      <c r="G194" s="25">
        <f t="shared" si="2"/>
        <v>0</v>
      </c>
    </row>
    <row r="195" spans="2:7">
      <c r="B195" s="21">
        <v>211553</v>
      </c>
      <c r="C195" s="26" t="s">
        <v>349</v>
      </c>
      <c r="D195" s="21" t="s">
        <v>112</v>
      </c>
      <c r="E195" s="34"/>
      <c r="F195" s="24">
        <v>300</v>
      </c>
      <c r="G195" s="25">
        <f t="shared" si="2"/>
        <v>0</v>
      </c>
    </row>
    <row r="196" spans="2:7" s="42" customFormat="1">
      <c r="B196" s="27">
        <v>211554</v>
      </c>
      <c r="C196" s="28" t="s">
        <v>350</v>
      </c>
      <c r="D196" s="27" t="s">
        <v>21</v>
      </c>
      <c r="E196" s="37"/>
      <c r="F196" s="30">
        <v>1100</v>
      </c>
      <c r="G196" s="25">
        <f t="shared" si="2"/>
        <v>0</v>
      </c>
    </row>
    <row r="197" spans="2:7">
      <c r="B197" s="18" t="s">
        <v>152</v>
      </c>
      <c r="C197" s="18" t="s">
        <v>351</v>
      </c>
      <c r="D197" s="18"/>
      <c r="E197" s="18"/>
      <c r="F197" s="32"/>
      <c r="G197" s="33"/>
    </row>
    <row r="198" spans="2:7">
      <c r="B198" s="46">
        <v>221601</v>
      </c>
      <c r="C198" s="26" t="s">
        <v>606</v>
      </c>
      <c r="D198" s="21" t="s">
        <v>112</v>
      </c>
      <c r="E198" s="34"/>
      <c r="F198" s="24">
        <v>195</v>
      </c>
      <c r="G198" s="25">
        <f t="shared" si="2"/>
        <v>0</v>
      </c>
    </row>
    <row r="199" spans="2:7">
      <c r="B199" s="46">
        <v>221602</v>
      </c>
      <c r="C199" s="26" t="s">
        <v>352</v>
      </c>
      <c r="D199" s="21" t="s">
        <v>195</v>
      </c>
      <c r="E199" s="34"/>
      <c r="F199" s="24">
        <v>63</v>
      </c>
      <c r="G199" s="25">
        <f t="shared" si="2"/>
        <v>0</v>
      </c>
    </row>
    <row r="200" spans="2:7">
      <c r="B200" s="46">
        <v>221603</v>
      </c>
      <c r="C200" s="22" t="s">
        <v>605</v>
      </c>
      <c r="D200" s="21" t="s">
        <v>21</v>
      </c>
      <c r="E200" s="34"/>
      <c r="F200" s="24">
        <v>129</v>
      </c>
      <c r="G200" s="25">
        <f t="shared" si="2"/>
        <v>0</v>
      </c>
    </row>
    <row r="201" spans="2:7">
      <c r="B201" s="46">
        <v>221604</v>
      </c>
      <c r="C201" s="22" t="s">
        <v>353</v>
      </c>
      <c r="D201" s="21" t="s">
        <v>21</v>
      </c>
      <c r="E201" s="34"/>
      <c r="F201" s="24">
        <v>174</v>
      </c>
      <c r="G201" s="25">
        <f t="shared" si="2"/>
        <v>0</v>
      </c>
    </row>
    <row r="202" spans="2:7">
      <c r="B202" s="46">
        <v>221605</v>
      </c>
      <c r="C202" s="22" t="s">
        <v>604</v>
      </c>
      <c r="D202" s="21" t="s">
        <v>112</v>
      </c>
      <c r="E202" s="34"/>
      <c r="F202" s="24">
        <v>270</v>
      </c>
      <c r="G202" s="25">
        <f t="shared" si="2"/>
        <v>0</v>
      </c>
    </row>
    <row r="203" spans="2:7">
      <c r="B203" s="46">
        <v>221606</v>
      </c>
      <c r="C203" s="26" t="s">
        <v>354</v>
      </c>
      <c r="D203" s="21" t="s">
        <v>56</v>
      </c>
      <c r="E203" s="34"/>
      <c r="F203" s="24">
        <v>390</v>
      </c>
      <c r="G203" s="25">
        <f t="shared" si="2"/>
        <v>0</v>
      </c>
    </row>
    <row r="204" spans="2:7">
      <c r="B204" s="46">
        <v>221607</v>
      </c>
      <c r="C204" s="26" t="s">
        <v>355</v>
      </c>
      <c r="D204" s="21" t="s">
        <v>133</v>
      </c>
      <c r="E204" s="34"/>
      <c r="F204" s="24">
        <v>325</v>
      </c>
      <c r="G204" s="25">
        <f t="shared" si="2"/>
        <v>0</v>
      </c>
    </row>
    <row r="205" spans="2:7">
      <c r="B205" s="46">
        <v>221608</v>
      </c>
      <c r="C205" s="26" t="s">
        <v>356</v>
      </c>
      <c r="D205" s="21" t="s">
        <v>133</v>
      </c>
      <c r="E205" s="34"/>
      <c r="F205" s="24">
        <v>450</v>
      </c>
      <c r="G205" s="25">
        <f t="shared" si="2"/>
        <v>0</v>
      </c>
    </row>
    <row r="206" spans="2:7">
      <c r="B206" s="46">
        <v>221609</v>
      </c>
      <c r="C206" s="26" t="s">
        <v>357</v>
      </c>
      <c r="D206" s="21" t="s">
        <v>133</v>
      </c>
      <c r="E206" s="34"/>
      <c r="F206" s="24">
        <v>2500</v>
      </c>
      <c r="G206" s="25">
        <f t="shared" si="2"/>
        <v>0</v>
      </c>
    </row>
    <row r="207" spans="2:7">
      <c r="B207" s="46">
        <v>221610</v>
      </c>
      <c r="C207" s="22" t="s">
        <v>358</v>
      </c>
      <c r="D207" s="21" t="s">
        <v>21</v>
      </c>
      <c r="E207" s="34"/>
      <c r="F207" s="24">
        <v>3625</v>
      </c>
      <c r="G207" s="25">
        <f t="shared" si="2"/>
        <v>0</v>
      </c>
    </row>
    <row r="208" spans="2:7">
      <c r="B208" s="21">
        <v>221611</v>
      </c>
      <c r="C208" s="22" t="s">
        <v>602</v>
      </c>
      <c r="D208" s="21" t="s">
        <v>122</v>
      </c>
      <c r="E208" s="34"/>
      <c r="F208" s="24">
        <v>270</v>
      </c>
      <c r="G208" s="25">
        <f t="shared" si="2"/>
        <v>0</v>
      </c>
    </row>
    <row r="209" spans="2:7">
      <c r="B209" s="21">
        <v>221612</v>
      </c>
      <c r="C209" s="22" t="s">
        <v>603</v>
      </c>
      <c r="D209" s="21" t="s">
        <v>122</v>
      </c>
      <c r="E209" s="34"/>
      <c r="F209" s="24">
        <v>1350</v>
      </c>
      <c r="G209" s="25">
        <f t="shared" si="2"/>
        <v>0</v>
      </c>
    </row>
    <row r="210" spans="2:7">
      <c r="B210" s="18" t="s">
        <v>152</v>
      </c>
      <c r="C210" s="18" t="s">
        <v>359</v>
      </c>
      <c r="D210" s="18"/>
      <c r="E210" s="18"/>
      <c r="F210" s="32"/>
      <c r="G210" s="33"/>
    </row>
    <row r="211" spans="2:7">
      <c r="B211" s="21" t="s">
        <v>360</v>
      </c>
      <c r="C211" s="35" t="s">
        <v>361</v>
      </c>
      <c r="D211" s="21" t="s">
        <v>106</v>
      </c>
      <c r="E211" s="34"/>
      <c r="F211" s="24">
        <v>110</v>
      </c>
      <c r="G211" s="25">
        <f t="shared" ref="G211:G274" si="3">SUM(E211*F211)</f>
        <v>0</v>
      </c>
    </row>
    <row r="212" spans="2:7">
      <c r="B212" s="21" t="s">
        <v>362</v>
      </c>
      <c r="C212" s="26" t="s">
        <v>363</v>
      </c>
      <c r="D212" s="21" t="s">
        <v>56</v>
      </c>
      <c r="E212" s="34"/>
      <c r="F212" s="24">
        <v>150</v>
      </c>
      <c r="G212" s="25">
        <f t="shared" si="3"/>
        <v>0</v>
      </c>
    </row>
    <row r="213" spans="2:7">
      <c r="B213" s="21" t="s">
        <v>364</v>
      </c>
      <c r="C213" s="22" t="s">
        <v>601</v>
      </c>
      <c r="D213" s="21" t="s">
        <v>81</v>
      </c>
      <c r="E213" s="34"/>
      <c r="F213" s="24">
        <v>162</v>
      </c>
      <c r="G213" s="25">
        <f t="shared" si="3"/>
        <v>0</v>
      </c>
    </row>
    <row r="214" spans="2:7">
      <c r="B214" s="21" t="s">
        <v>365</v>
      </c>
      <c r="C214" s="26" t="s">
        <v>366</v>
      </c>
      <c r="D214" s="21" t="s">
        <v>56</v>
      </c>
      <c r="E214" s="34"/>
      <c r="F214" s="24">
        <v>168</v>
      </c>
      <c r="G214" s="25">
        <f t="shared" si="3"/>
        <v>0</v>
      </c>
    </row>
    <row r="215" spans="2:7">
      <c r="B215" s="21" t="s">
        <v>367</v>
      </c>
      <c r="C215" s="22" t="s">
        <v>368</v>
      </c>
      <c r="D215" s="21" t="s">
        <v>81</v>
      </c>
      <c r="E215" s="34"/>
      <c r="F215" s="24">
        <v>180</v>
      </c>
      <c r="G215" s="25">
        <f t="shared" si="3"/>
        <v>0</v>
      </c>
    </row>
    <row r="216" spans="2:7">
      <c r="B216" s="21" t="s">
        <v>369</v>
      </c>
      <c r="C216" s="22" t="s">
        <v>370</v>
      </c>
      <c r="D216" s="21" t="s">
        <v>81</v>
      </c>
      <c r="E216" s="34"/>
      <c r="F216" s="24">
        <v>210</v>
      </c>
      <c r="G216" s="25">
        <f t="shared" si="3"/>
        <v>0</v>
      </c>
    </row>
    <row r="217" spans="2:7">
      <c r="B217" s="21" t="s">
        <v>371</v>
      </c>
      <c r="C217" s="26" t="s">
        <v>359</v>
      </c>
      <c r="D217" s="21" t="s">
        <v>56</v>
      </c>
      <c r="E217" s="34"/>
      <c r="F217" s="24">
        <v>279</v>
      </c>
      <c r="G217" s="25">
        <f t="shared" si="3"/>
        <v>0</v>
      </c>
    </row>
    <row r="218" spans="2:7">
      <c r="B218" s="21" t="s">
        <v>372</v>
      </c>
      <c r="C218" s="35" t="s">
        <v>600</v>
      </c>
      <c r="D218" s="21" t="s">
        <v>106</v>
      </c>
      <c r="E218" s="34"/>
      <c r="F218" s="24">
        <v>250</v>
      </c>
      <c r="G218" s="25">
        <f t="shared" si="3"/>
        <v>0</v>
      </c>
    </row>
    <row r="219" spans="2:7">
      <c r="B219" s="21" t="s">
        <v>373</v>
      </c>
      <c r="C219" s="26" t="s">
        <v>374</v>
      </c>
      <c r="D219" s="21" t="s">
        <v>315</v>
      </c>
      <c r="E219" s="34"/>
      <c r="F219" s="24">
        <v>528</v>
      </c>
      <c r="G219" s="25">
        <f t="shared" si="3"/>
        <v>0</v>
      </c>
    </row>
    <row r="220" spans="2:7">
      <c r="B220" s="21" t="s">
        <v>375</v>
      </c>
      <c r="C220" s="22" t="s">
        <v>376</v>
      </c>
      <c r="D220" s="21" t="s">
        <v>21</v>
      </c>
      <c r="E220" s="34"/>
      <c r="F220" s="24">
        <v>378</v>
      </c>
      <c r="G220" s="25">
        <f t="shared" si="3"/>
        <v>0</v>
      </c>
    </row>
    <row r="221" spans="2:7">
      <c r="B221" s="21" t="s">
        <v>377</v>
      </c>
      <c r="C221" s="22" t="s">
        <v>378</v>
      </c>
      <c r="D221" s="21" t="s">
        <v>21</v>
      </c>
      <c r="E221" s="34"/>
      <c r="F221" s="24">
        <v>378</v>
      </c>
      <c r="G221" s="25">
        <f t="shared" si="3"/>
        <v>0</v>
      </c>
    </row>
    <row r="222" spans="2:7" s="31" customFormat="1">
      <c r="B222" s="27">
        <v>231662</v>
      </c>
      <c r="C222" s="38" t="s">
        <v>379</v>
      </c>
      <c r="D222" s="27" t="s">
        <v>21</v>
      </c>
      <c r="E222" s="37"/>
      <c r="F222" s="30">
        <v>690</v>
      </c>
      <c r="G222" s="25">
        <f t="shared" si="3"/>
        <v>0</v>
      </c>
    </row>
    <row r="223" spans="2:7">
      <c r="B223" s="18" t="s">
        <v>152</v>
      </c>
      <c r="C223" s="18" t="s">
        <v>380</v>
      </c>
      <c r="D223" s="18"/>
      <c r="E223" s="18"/>
      <c r="F223" s="32"/>
      <c r="G223" s="33"/>
    </row>
    <row r="224" spans="2:7">
      <c r="B224" s="21" t="s">
        <v>381</v>
      </c>
      <c r="C224" s="26" t="s">
        <v>382</v>
      </c>
      <c r="D224" s="21" t="s">
        <v>56</v>
      </c>
      <c r="E224" s="34"/>
      <c r="F224" s="24">
        <v>84</v>
      </c>
      <c r="G224" s="25">
        <f t="shared" si="3"/>
        <v>0</v>
      </c>
    </row>
    <row r="225" spans="2:7">
      <c r="B225" s="21" t="s">
        <v>383</v>
      </c>
      <c r="C225" s="22" t="s">
        <v>384</v>
      </c>
      <c r="D225" s="21" t="s">
        <v>81</v>
      </c>
      <c r="E225" s="34"/>
      <c r="F225" s="24">
        <v>180</v>
      </c>
      <c r="G225" s="25">
        <f t="shared" si="3"/>
        <v>0</v>
      </c>
    </row>
    <row r="226" spans="2:7">
      <c r="B226" s="21" t="s">
        <v>385</v>
      </c>
      <c r="C226" s="26" t="s">
        <v>386</v>
      </c>
      <c r="D226" s="21" t="s">
        <v>157</v>
      </c>
      <c r="E226" s="34"/>
      <c r="F226" s="24">
        <v>290</v>
      </c>
      <c r="G226" s="25">
        <f t="shared" si="3"/>
        <v>0</v>
      </c>
    </row>
    <row r="227" spans="2:7">
      <c r="B227" s="21" t="s">
        <v>387</v>
      </c>
      <c r="C227" s="26" t="s">
        <v>388</v>
      </c>
      <c r="D227" s="21" t="s">
        <v>56</v>
      </c>
      <c r="E227" s="34"/>
      <c r="F227" s="24">
        <v>222</v>
      </c>
      <c r="G227" s="25">
        <f t="shared" si="3"/>
        <v>0</v>
      </c>
    </row>
    <row r="228" spans="2:7">
      <c r="B228" s="21" t="s">
        <v>389</v>
      </c>
      <c r="C228" s="22" t="s">
        <v>390</v>
      </c>
      <c r="D228" s="21" t="s">
        <v>81</v>
      </c>
      <c r="E228" s="34"/>
      <c r="F228" s="24">
        <v>264</v>
      </c>
      <c r="G228" s="25">
        <f t="shared" si="3"/>
        <v>0</v>
      </c>
    </row>
    <row r="229" spans="2:7">
      <c r="B229" s="21" t="s">
        <v>391</v>
      </c>
      <c r="C229" s="26" t="s">
        <v>392</v>
      </c>
      <c r="D229" s="21" t="s">
        <v>56</v>
      </c>
      <c r="E229" s="34"/>
      <c r="F229" s="24">
        <v>279</v>
      </c>
      <c r="G229" s="25">
        <f t="shared" si="3"/>
        <v>0</v>
      </c>
    </row>
    <row r="230" spans="2:7">
      <c r="B230" s="21" t="s">
        <v>393</v>
      </c>
      <c r="C230" s="22" t="s">
        <v>394</v>
      </c>
      <c r="D230" s="21" t="s">
        <v>148</v>
      </c>
      <c r="E230" s="37"/>
      <c r="F230" s="24">
        <v>363</v>
      </c>
      <c r="G230" s="25">
        <f t="shared" si="3"/>
        <v>0</v>
      </c>
    </row>
    <row r="231" spans="2:7">
      <c r="B231" s="21" t="s">
        <v>395</v>
      </c>
      <c r="C231" s="26" t="s">
        <v>396</v>
      </c>
      <c r="D231" s="21" t="s">
        <v>56</v>
      </c>
      <c r="E231" s="34"/>
      <c r="F231" s="24">
        <v>444</v>
      </c>
      <c r="G231" s="25">
        <f t="shared" si="3"/>
        <v>0</v>
      </c>
    </row>
    <row r="232" spans="2:7">
      <c r="B232" s="21" t="s">
        <v>397</v>
      </c>
      <c r="C232" s="22" t="s">
        <v>398</v>
      </c>
      <c r="D232" s="21" t="s">
        <v>81</v>
      </c>
      <c r="E232" s="34"/>
      <c r="F232" s="24">
        <v>450</v>
      </c>
      <c r="G232" s="25">
        <f t="shared" si="3"/>
        <v>0</v>
      </c>
    </row>
    <row r="233" spans="2:7">
      <c r="B233" s="21" t="s">
        <v>399</v>
      </c>
      <c r="C233" s="26" t="s">
        <v>400</v>
      </c>
      <c r="D233" s="21" t="s">
        <v>157</v>
      </c>
      <c r="E233" s="34"/>
      <c r="F233" s="24">
        <v>465</v>
      </c>
      <c r="G233" s="25">
        <f t="shared" si="3"/>
        <v>0</v>
      </c>
    </row>
    <row r="234" spans="2:7">
      <c r="B234" s="21" t="s">
        <v>401</v>
      </c>
      <c r="C234" s="26" t="s">
        <v>402</v>
      </c>
      <c r="D234" s="21" t="s">
        <v>157</v>
      </c>
      <c r="E234" s="34"/>
      <c r="F234" s="24">
        <v>760</v>
      </c>
      <c r="G234" s="25">
        <f t="shared" si="3"/>
        <v>0</v>
      </c>
    </row>
    <row r="235" spans="2:7">
      <c r="B235" s="21" t="s">
        <v>403</v>
      </c>
      <c r="C235" s="26" t="s">
        <v>404</v>
      </c>
      <c r="D235" s="21" t="s">
        <v>56</v>
      </c>
      <c r="E235" s="34"/>
      <c r="F235" s="24">
        <v>891</v>
      </c>
      <c r="G235" s="25">
        <f t="shared" si="3"/>
        <v>0</v>
      </c>
    </row>
    <row r="236" spans="2:7">
      <c r="B236" s="21" t="s">
        <v>405</v>
      </c>
      <c r="C236" s="26" t="s">
        <v>406</v>
      </c>
      <c r="D236" s="21" t="s">
        <v>407</v>
      </c>
      <c r="E236" s="34"/>
      <c r="F236" s="24">
        <v>864</v>
      </c>
      <c r="G236" s="25">
        <f t="shared" si="3"/>
        <v>0</v>
      </c>
    </row>
    <row r="237" spans="2:7">
      <c r="B237" s="18" t="s">
        <v>152</v>
      </c>
      <c r="C237" s="18" t="s">
        <v>380</v>
      </c>
      <c r="D237" s="18"/>
      <c r="E237" s="18"/>
      <c r="F237" s="32"/>
      <c r="G237" s="33"/>
    </row>
    <row r="238" spans="2:7">
      <c r="B238" s="21" t="s">
        <v>408</v>
      </c>
      <c r="C238" s="26" t="s">
        <v>409</v>
      </c>
      <c r="D238" s="21" t="s">
        <v>157</v>
      </c>
      <c r="E238" s="34"/>
      <c r="F238" s="24">
        <v>275</v>
      </c>
      <c r="G238" s="25">
        <f t="shared" si="3"/>
        <v>0</v>
      </c>
    </row>
    <row r="239" spans="2:7">
      <c r="B239" s="21" t="s">
        <v>410</v>
      </c>
      <c r="C239" s="26" t="s">
        <v>411</v>
      </c>
      <c r="D239" s="21" t="s">
        <v>157</v>
      </c>
      <c r="E239" s="34"/>
      <c r="F239" s="24">
        <v>528</v>
      </c>
      <c r="G239" s="25">
        <f t="shared" si="3"/>
        <v>0</v>
      </c>
    </row>
    <row r="240" spans="2:7">
      <c r="B240" s="21" t="s">
        <v>412</v>
      </c>
      <c r="C240" s="26" t="s">
        <v>413</v>
      </c>
      <c r="D240" s="21" t="s">
        <v>157</v>
      </c>
      <c r="E240" s="34"/>
      <c r="F240" s="24">
        <v>608</v>
      </c>
      <c r="G240" s="25">
        <f t="shared" si="3"/>
        <v>0</v>
      </c>
    </row>
    <row r="241" spans="2:7">
      <c r="B241" s="21" t="s">
        <v>414</v>
      </c>
      <c r="C241" s="22" t="s">
        <v>415</v>
      </c>
      <c r="D241" s="21" t="s">
        <v>81</v>
      </c>
      <c r="E241" s="34"/>
      <c r="F241" s="24">
        <v>960</v>
      </c>
      <c r="G241" s="25">
        <f t="shared" si="3"/>
        <v>0</v>
      </c>
    </row>
    <row r="242" spans="2:7">
      <c r="B242" s="21" t="s">
        <v>416</v>
      </c>
      <c r="C242" s="38" t="s">
        <v>417</v>
      </c>
      <c r="D242" s="21" t="s">
        <v>81</v>
      </c>
      <c r="E242" s="34"/>
      <c r="F242" s="24">
        <v>1550</v>
      </c>
      <c r="G242" s="25">
        <f t="shared" si="3"/>
        <v>0</v>
      </c>
    </row>
    <row r="243" spans="2:7">
      <c r="B243" s="18" t="s">
        <v>152</v>
      </c>
      <c r="C243" s="18" t="s">
        <v>418</v>
      </c>
      <c r="D243" s="18"/>
      <c r="E243" s="18"/>
      <c r="F243" s="32"/>
      <c r="G243" s="33"/>
    </row>
    <row r="244" spans="2:7">
      <c r="B244" s="21" t="s">
        <v>419</v>
      </c>
      <c r="C244" s="22" t="s">
        <v>420</v>
      </c>
      <c r="D244" s="21" t="s">
        <v>81</v>
      </c>
      <c r="E244" s="34"/>
      <c r="F244" s="24">
        <v>660</v>
      </c>
      <c r="G244" s="25">
        <f t="shared" si="3"/>
        <v>0</v>
      </c>
    </row>
    <row r="245" spans="2:7">
      <c r="B245" s="21" t="s">
        <v>421</v>
      </c>
      <c r="C245" s="22" t="s">
        <v>422</v>
      </c>
      <c r="D245" s="21" t="s">
        <v>81</v>
      </c>
      <c r="E245" s="34"/>
      <c r="F245" s="24">
        <v>690</v>
      </c>
      <c r="G245" s="25">
        <f t="shared" si="3"/>
        <v>0</v>
      </c>
    </row>
    <row r="246" spans="2:7">
      <c r="B246" s="21" t="s">
        <v>423</v>
      </c>
      <c r="C246" s="22" t="s">
        <v>424</v>
      </c>
      <c r="D246" s="21" t="s">
        <v>81</v>
      </c>
      <c r="E246" s="34"/>
      <c r="F246" s="24">
        <v>690</v>
      </c>
      <c r="G246" s="25">
        <f t="shared" si="3"/>
        <v>0</v>
      </c>
    </row>
    <row r="247" spans="2:7">
      <c r="B247" s="21" t="s">
        <v>425</v>
      </c>
      <c r="C247" s="38" t="s">
        <v>575</v>
      </c>
      <c r="D247" s="21" t="s">
        <v>148</v>
      </c>
      <c r="E247" s="34"/>
      <c r="F247" s="24">
        <v>693</v>
      </c>
      <c r="G247" s="25">
        <f t="shared" si="3"/>
        <v>0</v>
      </c>
    </row>
    <row r="248" spans="2:7">
      <c r="B248" s="21" t="s">
        <v>426</v>
      </c>
      <c r="C248" s="22" t="s">
        <v>576</v>
      </c>
      <c r="D248" s="21" t="s">
        <v>148</v>
      </c>
      <c r="E248" s="34"/>
      <c r="F248" s="24">
        <v>723</v>
      </c>
      <c r="G248" s="25">
        <f t="shared" si="3"/>
        <v>0</v>
      </c>
    </row>
    <row r="249" spans="2:7">
      <c r="B249" s="21" t="s">
        <v>427</v>
      </c>
      <c r="C249" s="22" t="s">
        <v>577</v>
      </c>
      <c r="D249" s="21" t="s">
        <v>148</v>
      </c>
      <c r="E249" s="34"/>
      <c r="F249" s="24">
        <v>848</v>
      </c>
      <c r="G249" s="25">
        <f t="shared" si="3"/>
        <v>0</v>
      </c>
    </row>
    <row r="250" spans="2:7">
      <c r="B250" s="21" t="s">
        <v>428</v>
      </c>
      <c r="C250" s="22" t="s">
        <v>578</v>
      </c>
      <c r="D250" s="21" t="s">
        <v>148</v>
      </c>
      <c r="E250" s="34"/>
      <c r="F250" s="24">
        <v>848</v>
      </c>
      <c r="G250" s="25">
        <f t="shared" si="3"/>
        <v>0</v>
      </c>
    </row>
    <row r="251" spans="2:7">
      <c r="B251" s="21" t="s">
        <v>429</v>
      </c>
      <c r="C251" s="38" t="s">
        <v>430</v>
      </c>
      <c r="D251" s="21" t="s">
        <v>148</v>
      </c>
      <c r="E251" s="34"/>
      <c r="F251" s="24">
        <v>835</v>
      </c>
      <c r="G251" s="25">
        <f t="shared" si="3"/>
        <v>0</v>
      </c>
    </row>
    <row r="252" spans="2:7">
      <c r="B252" s="21" t="s">
        <v>431</v>
      </c>
      <c r="C252" s="38" t="s">
        <v>579</v>
      </c>
      <c r="D252" s="21" t="s">
        <v>148</v>
      </c>
      <c r="E252" s="34"/>
      <c r="F252" s="24">
        <v>848</v>
      </c>
      <c r="G252" s="25">
        <f t="shared" si="3"/>
        <v>0</v>
      </c>
    </row>
    <row r="253" spans="2:7" s="50" customFormat="1">
      <c r="B253" s="47" t="s">
        <v>432</v>
      </c>
      <c r="C253" s="48" t="s">
        <v>433</v>
      </c>
      <c r="D253" s="47" t="s">
        <v>148</v>
      </c>
      <c r="E253" s="49"/>
      <c r="F253" s="91">
        <v>898</v>
      </c>
      <c r="G253" s="25">
        <f t="shared" si="3"/>
        <v>0</v>
      </c>
    </row>
    <row r="254" spans="2:7">
      <c r="B254" s="21" t="s">
        <v>434</v>
      </c>
      <c r="C254" s="38" t="s">
        <v>580</v>
      </c>
      <c r="D254" s="21" t="s">
        <v>148</v>
      </c>
      <c r="E254" s="34"/>
      <c r="F254" s="24">
        <v>1415</v>
      </c>
      <c r="G254" s="25">
        <f t="shared" si="3"/>
        <v>0</v>
      </c>
    </row>
    <row r="255" spans="2:7">
      <c r="B255" s="21" t="s">
        <v>435</v>
      </c>
      <c r="C255" s="22" t="s">
        <v>581</v>
      </c>
      <c r="D255" s="21" t="s">
        <v>148</v>
      </c>
      <c r="E255" s="34"/>
      <c r="F255" s="24">
        <v>1350</v>
      </c>
      <c r="G255" s="25">
        <f t="shared" si="3"/>
        <v>0</v>
      </c>
    </row>
    <row r="256" spans="2:7">
      <c r="B256" s="21" t="s">
        <v>436</v>
      </c>
      <c r="C256" s="22" t="s">
        <v>582</v>
      </c>
      <c r="D256" s="21" t="s">
        <v>148</v>
      </c>
      <c r="E256" s="34"/>
      <c r="F256" s="24">
        <v>1415</v>
      </c>
      <c r="G256" s="25">
        <f t="shared" si="3"/>
        <v>0</v>
      </c>
    </row>
    <row r="257" spans="2:7">
      <c r="B257" s="21" t="s">
        <v>437</v>
      </c>
      <c r="C257" s="22" t="s">
        <v>583</v>
      </c>
      <c r="D257" s="21" t="s">
        <v>148</v>
      </c>
      <c r="E257" s="34"/>
      <c r="F257" s="24">
        <v>1415</v>
      </c>
      <c r="G257" s="25">
        <f t="shared" si="3"/>
        <v>0</v>
      </c>
    </row>
    <row r="258" spans="2:7">
      <c r="B258" s="21" t="s">
        <v>438</v>
      </c>
      <c r="C258" s="22" t="s">
        <v>584</v>
      </c>
      <c r="D258" s="21" t="s">
        <v>148</v>
      </c>
      <c r="E258" s="34"/>
      <c r="F258" s="24">
        <v>1478</v>
      </c>
      <c r="G258" s="25">
        <f t="shared" si="3"/>
        <v>0</v>
      </c>
    </row>
    <row r="259" spans="2:7">
      <c r="B259" s="21" t="s">
        <v>439</v>
      </c>
      <c r="C259" s="22" t="s">
        <v>585</v>
      </c>
      <c r="D259" s="21" t="s">
        <v>148</v>
      </c>
      <c r="E259" s="34"/>
      <c r="F259" s="24">
        <v>1665</v>
      </c>
      <c r="G259" s="25">
        <f t="shared" si="3"/>
        <v>0</v>
      </c>
    </row>
    <row r="260" spans="2:7">
      <c r="B260" s="21" t="s">
        <v>440</v>
      </c>
      <c r="C260" s="22" t="s">
        <v>586</v>
      </c>
      <c r="D260" s="21" t="s">
        <v>148</v>
      </c>
      <c r="E260" s="34"/>
      <c r="F260" s="24">
        <v>1665</v>
      </c>
      <c r="G260" s="25">
        <f t="shared" si="3"/>
        <v>0</v>
      </c>
    </row>
    <row r="261" spans="2:7">
      <c r="B261" s="21" t="s">
        <v>441</v>
      </c>
      <c r="C261" s="22" t="s">
        <v>587</v>
      </c>
      <c r="D261" s="21" t="s">
        <v>148</v>
      </c>
      <c r="E261" s="34"/>
      <c r="F261" s="24">
        <v>1730</v>
      </c>
      <c r="G261" s="25">
        <f t="shared" si="3"/>
        <v>0</v>
      </c>
    </row>
    <row r="262" spans="2:7">
      <c r="B262" s="21" t="s">
        <v>442</v>
      </c>
      <c r="C262" s="22" t="s">
        <v>588</v>
      </c>
      <c r="D262" s="21" t="s">
        <v>148</v>
      </c>
      <c r="E262" s="34"/>
      <c r="F262" s="24">
        <v>1730</v>
      </c>
      <c r="G262" s="25">
        <f t="shared" si="3"/>
        <v>0</v>
      </c>
    </row>
    <row r="263" spans="2:7">
      <c r="B263" s="21" t="s">
        <v>443</v>
      </c>
      <c r="C263" s="22" t="s">
        <v>589</v>
      </c>
      <c r="D263" s="21" t="s">
        <v>148</v>
      </c>
      <c r="E263" s="34"/>
      <c r="F263" s="24">
        <v>1730</v>
      </c>
      <c r="G263" s="25">
        <f t="shared" si="3"/>
        <v>0</v>
      </c>
    </row>
    <row r="264" spans="2:7">
      <c r="B264" s="21" t="s">
        <v>444</v>
      </c>
      <c r="C264" s="22" t="s">
        <v>590</v>
      </c>
      <c r="D264" s="21" t="s">
        <v>148</v>
      </c>
      <c r="E264" s="34"/>
      <c r="F264" s="24">
        <v>1760</v>
      </c>
      <c r="G264" s="25">
        <f t="shared" si="3"/>
        <v>0</v>
      </c>
    </row>
    <row r="265" spans="2:7">
      <c r="B265" s="21" t="s">
        <v>445</v>
      </c>
      <c r="C265" s="22" t="s">
        <v>591</v>
      </c>
      <c r="D265" s="21" t="s">
        <v>148</v>
      </c>
      <c r="E265" s="34"/>
      <c r="F265" s="24">
        <v>1760</v>
      </c>
      <c r="G265" s="25">
        <f t="shared" si="3"/>
        <v>0</v>
      </c>
    </row>
    <row r="266" spans="2:7">
      <c r="B266" s="21" t="s">
        <v>446</v>
      </c>
      <c r="C266" s="22" t="s">
        <v>592</v>
      </c>
      <c r="D266" s="21" t="s">
        <v>148</v>
      </c>
      <c r="E266" s="34"/>
      <c r="F266" s="24">
        <v>1855</v>
      </c>
      <c r="G266" s="25">
        <f t="shared" si="3"/>
        <v>0</v>
      </c>
    </row>
    <row r="267" spans="2:7">
      <c r="B267" s="21" t="s">
        <v>447</v>
      </c>
      <c r="C267" s="22" t="s">
        <v>593</v>
      </c>
      <c r="D267" s="21" t="s">
        <v>148</v>
      </c>
      <c r="E267" s="34"/>
      <c r="F267" s="24">
        <v>1855</v>
      </c>
      <c r="G267" s="25">
        <f t="shared" si="3"/>
        <v>0</v>
      </c>
    </row>
    <row r="268" spans="2:7">
      <c r="B268" s="21" t="s">
        <v>448</v>
      </c>
      <c r="C268" s="22" t="s">
        <v>594</v>
      </c>
      <c r="D268" s="21" t="s">
        <v>148</v>
      </c>
      <c r="E268" s="34"/>
      <c r="F268" s="24">
        <v>1855</v>
      </c>
      <c r="G268" s="25">
        <f t="shared" si="3"/>
        <v>0</v>
      </c>
    </row>
    <row r="269" spans="2:7">
      <c r="B269" s="21" t="s">
        <v>449</v>
      </c>
      <c r="C269" s="22" t="s">
        <v>595</v>
      </c>
      <c r="D269" s="21" t="s">
        <v>148</v>
      </c>
      <c r="E269" s="34"/>
      <c r="F269" s="24">
        <v>1885</v>
      </c>
      <c r="G269" s="25">
        <f t="shared" si="3"/>
        <v>0</v>
      </c>
    </row>
    <row r="270" spans="2:7">
      <c r="B270" s="21" t="s">
        <v>450</v>
      </c>
      <c r="C270" s="22" t="s">
        <v>596</v>
      </c>
      <c r="D270" s="21" t="s">
        <v>148</v>
      </c>
      <c r="E270" s="34"/>
      <c r="F270" s="24">
        <v>1885</v>
      </c>
      <c r="G270" s="25">
        <f t="shared" si="3"/>
        <v>0</v>
      </c>
    </row>
    <row r="271" spans="2:7">
      <c r="B271" s="21" t="s">
        <v>451</v>
      </c>
      <c r="C271" s="22" t="s">
        <v>597</v>
      </c>
      <c r="D271" s="21" t="s">
        <v>148</v>
      </c>
      <c r="E271" s="34"/>
      <c r="F271" s="24">
        <v>1885</v>
      </c>
      <c r="G271" s="25">
        <f t="shared" si="3"/>
        <v>0</v>
      </c>
    </row>
    <row r="272" spans="2:7">
      <c r="B272" s="21" t="s">
        <v>452</v>
      </c>
      <c r="C272" s="22" t="s">
        <v>598</v>
      </c>
      <c r="D272" s="21" t="s">
        <v>148</v>
      </c>
      <c r="E272" s="34"/>
      <c r="F272" s="24">
        <v>1978</v>
      </c>
      <c r="G272" s="25">
        <f t="shared" si="3"/>
        <v>0</v>
      </c>
    </row>
    <row r="273" spans="2:7">
      <c r="B273" s="21" t="s">
        <v>453</v>
      </c>
      <c r="C273" s="22" t="s">
        <v>599</v>
      </c>
      <c r="D273" s="21" t="s">
        <v>148</v>
      </c>
      <c r="E273" s="34"/>
      <c r="F273" s="24">
        <v>2075</v>
      </c>
      <c r="G273" s="25">
        <f t="shared" si="3"/>
        <v>0</v>
      </c>
    </row>
    <row r="274" spans="2:7">
      <c r="B274" s="21">
        <v>261831</v>
      </c>
      <c r="C274" s="38" t="s">
        <v>574</v>
      </c>
      <c r="D274" s="21" t="s">
        <v>148</v>
      </c>
      <c r="E274" s="34"/>
      <c r="F274" s="24">
        <v>2000</v>
      </c>
      <c r="G274" s="25">
        <f t="shared" si="3"/>
        <v>0</v>
      </c>
    </row>
    <row r="275" spans="2:7">
      <c r="B275" s="18" t="s">
        <v>152</v>
      </c>
      <c r="C275" s="18" t="s">
        <v>454</v>
      </c>
      <c r="D275" s="18"/>
      <c r="E275" s="18"/>
      <c r="F275" s="32"/>
      <c r="G275" s="33"/>
    </row>
    <row r="276" spans="2:7">
      <c r="B276" s="21" t="s">
        <v>455</v>
      </c>
      <c r="C276" s="22" t="s">
        <v>456</v>
      </c>
      <c r="D276" s="21" t="s">
        <v>81</v>
      </c>
      <c r="E276" s="34"/>
      <c r="F276" s="24">
        <v>960</v>
      </c>
      <c r="G276" s="25">
        <f t="shared" ref="G276:G331" si="4">SUM(E276*F276)</f>
        <v>0</v>
      </c>
    </row>
    <row r="277" spans="2:7">
      <c r="B277" s="21" t="s">
        <v>457</v>
      </c>
      <c r="C277" s="35" t="s">
        <v>458</v>
      </c>
      <c r="D277" s="21" t="s">
        <v>106</v>
      </c>
      <c r="E277" s="34"/>
      <c r="F277" s="24">
        <v>850</v>
      </c>
      <c r="G277" s="25">
        <f t="shared" si="4"/>
        <v>0</v>
      </c>
    </row>
    <row r="278" spans="2:7">
      <c r="B278" s="21" t="s">
        <v>459</v>
      </c>
      <c r="C278" s="35" t="s">
        <v>460</v>
      </c>
      <c r="D278" s="21" t="s">
        <v>106</v>
      </c>
      <c r="E278" s="34"/>
      <c r="F278" s="24">
        <v>850</v>
      </c>
      <c r="G278" s="25">
        <f t="shared" si="4"/>
        <v>0</v>
      </c>
    </row>
    <row r="279" spans="2:7">
      <c r="B279" s="21" t="s">
        <v>461</v>
      </c>
      <c r="C279" s="35" t="s">
        <v>462</v>
      </c>
      <c r="D279" s="21" t="s">
        <v>106</v>
      </c>
      <c r="E279" s="34"/>
      <c r="F279" s="24">
        <v>900</v>
      </c>
      <c r="G279" s="25">
        <f t="shared" si="4"/>
        <v>0</v>
      </c>
    </row>
    <row r="280" spans="2:7">
      <c r="B280" s="21" t="s">
        <v>463</v>
      </c>
      <c r="C280" s="35" t="s">
        <v>464</v>
      </c>
      <c r="D280" s="21" t="s">
        <v>106</v>
      </c>
      <c r="E280" s="34"/>
      <c r="F280" s="24">
        <v>900</v>
      </c>
      <c r="G280" s="25">
        <f t="shared" si="4"/>
        <v>0</v>
      </c>
    </row>
    <row r="281" spans="2:7">
      <c r="B281" s="21" t="s">
        <v>465</v>
      </c>
      <c r="C281" s="22" t="s">
        <v>466</v>
      </c>
      <c r="D281" s="21" t="s">
        <v>81</v>
      </c>
      <c r="E281" s="34"/>
      <c r="F281" s="24">
        <v>1675</v>
      </c>
      <c r="G281" s="25">
        <f t="shared" si="4"/>
        <v>0</v>
      </c>
    </row>
    <row r="282" spans="2:7">
      <c r="B282" s="21" t="s">
        <v>467</v>
      </c>
      <c r="C282" s="35" t="s">
        <v>468</v>
      </c>
      <c r="D282" s="21" t="s">
        <v>106</v>
      </c>
      <c r="E282" s="34"/>
      <c r="F282" s="24">
        <v>1460</v>
      </c>
      <c r="G282" s="25">
        <f t="shared" si="4"/>
        <v>0</v>
      </c>
    </row>
    <row r="283" spans="2:7">
      <c r="B283" s="21" t="s">
        <v>469</v>
      </c>
      <c r="C283" s="35" t="s">
        <v>470</v>
      </c>
      <c r="D283" s="21" t="s">
        <v>106</v>
      </c>
      <c r="E283" s="34"/>
      <c r="F283" s="24">
        <v>1780</v>
      </c>
      <c r="G283" s="25">
        <f t="shared" si="4"/>
        <v>0</v>
      </c>
    </row>
    <row r="284" spans="2:7">
      <c r="B284" s="21" t="s">
        <v>471</v>
      </c>
      <c r="C284" s="35" t="s">
        <v>472</v>
      </c>
      <c r="D284" s="21" t="s">
        <v>106</v>
      </c>
      <c r="E284" s="34"/>
      <c r="F284" s="24">
        <v>1790</v>
      </c>
      <c r="G284" s="25">
        <f t="shared" si="4"/>
        <v>0</v>
      </c>
    </row>
    <row r="285" spans="2:7">
      <c r="B285" s="21" t="s">
        <v>473</v>
      </c>
      <c r="C285" s="35" t="s">
        <v>474</v>
      </c>
      <c r="D285" s="21" t="s">
        <v>106</v>
      </c>
      <c r="E285" s="34"/>
      <c r="F285" s="24">
        <v>1790</v>
      </c>
      <c r="G285" s="25">
        <f t="shared" si="4"/>
        <v>0</v>
      </c>
    </row>
    <row r="286" spans="2:7">
      <c r="B286" s="21" t="s">
        <v>475</v>
      </c>
      <c r="C286" s="35" t="s">
        <v>476</v>
      </c>
      <c r="D286" s="21" t="s">
        <v>106</v>
      </c>
      <c r="E286" s="34"/>
      <c r="F286" s="24">
        <v>1820</v>
      </c>
      <c r="G286" s="25">
        <f t="shared" si="4"/>
        <v>0</v>
      </c>
    </row>
    <row r="287" spans="2:7">
      <c r="B287" s="21" t="s">
        <v>477</v>
      </c>
      <c r="C287" s="35" t="s">
        <v>478</v>
      </c>
      <c r="D287" s="21" t="s">
        <v>106</v>
      </c>
      <c r="E287" s="34"/>
      <c r="F287" s="24">
        <v>2760</v>
      </c>
      <c r="G287" s="25">
        <f t="shared" si="4"/>
        <v>0</v>
      </c>
    </row>
    <row r="288" spans="2:7">
      <c r="B288" s="18" t="s">
        <v>152</v>
      </c>
      <c r="C288" s="18" t="s">
        <v>479</v>
      </c>
      <c r="D288" s="18"/>
      <c r="E288" s="18"/>
      <c r="F288" s="32"/>
      <c r="G288" s="33"/>
    </row>
    <row r="289" spans="2:7">
      <c r="B289" s="21" t="s">
        <v>480</v>
      </c>
      <c r="C289" s="22" t="s">
        <v>481</v>
      </c>
      <c r="D289" s="21" t="s">
        <v>21</v>
      </c>
      <c r="E289" s="34"/>
      <c r="F289" s="24">
        <v>456</v>
      </c>
      <c r="G289" s="25">
        <f t="shared" si="4"/>
        <v>0</v>
      </c>
    </row>
    <row r="290" spans="2:7">
      <c r="B290" s="21" t="s">
        <v>482</v>
      </c>
      <c r="C290" s="22" t="s">
        <v>483</v>
      </c>
      <c r="D290" s="21" t="s">
        <v>148</v>
      </c>
      <c r="E290" s="34"/>
      <c r="F290" s="24">
        <v>698</v>
      </c>
      <c r="G290" s="25">
        <f t="shared" si="4"/>
        <v>0</v>
      </c>
    </row>
    <row r="291" spans="2:7">
      <c r="B291" s="21" t="s">
        <v>484</v>
      </c>
      <c r="C291" s="22" t="s">
        <v>485</v>
      </c>
      <c r="D291" s="21" t="s">
        <v>148</v>
      </c>
      <c r="E291" s="34"/>
      <c r="F291" s="24">
        <v>585</v>
      </c>
      <c r="G291" s="25">
        <f t="shared" si="4"/>
        <v>0</v>
      </c>
    </row>
    <row r="292" spans="2:7">
      <c r="B292" s="21" t="s">
        <v>486</v>
      </c>
      <c r="C292" s="22" t="s">
        <v>487</v>
      </c>
      <c r="D292" s="21" t="s">
        <v>148</v>
      </c>
      <c r="E292" s="34"/>
      <c r="F292" s="24">
        <v>585</v>
      </c>
      <c r="G292" s="25">
        <f t="shared" si="4"/>
        <v>0</v>
      </c>
    </row>
    <row r="293" spans="2:7">
      <c r="B293" s="18" t="s">
        <v>152</v>
      </c>
      <c r="C293" s="18" t="s">
        <v>488</v>
      </c>
      <c r="D293" s="18"/>
      <c r="E293" s="18"/>
      <c r="F293" s="32"/>
      <c r="G293" s="33"/>
    </row>
    <row r="294" spans="2:7">
      <c r="B294" s="21" t="s">
        <v>489</v>
      </c>
      <c r="C294" s="26" t="s">
        <v>490</v>
      </c>
      <c r="D294" s="21" t="s">
        <v>157</v>
      </c>
      <c r="E294" s="34"/>
      <c r="F294" s="24">
        <v>325</v>
      </c>
      <c r="G294" s="25">
        <f t="shared" si="4"/>
        <v>0</v>
      </c>
    </row>
    <row r="295" spans="2:7">
      <c r="B295" s="21" t="s">
        <v>491</v>
      </c>
      <c r="C295" s="22" t="s">
        <v>492</v>
      </c>
      <c r="D295" s="21" t="s">
        <v>81</v>
      </c>
      <c r="E295" s="34"/>
      <c r="F295" s="24">
        <v>405</v>
      </c>
      <c r="G295" s="25">
        <f t="shared" si="4"/>
        <v>0</v>
      </c>
    </row>
    <row r="296" spans="2:7">
      <c r="B296" s="21" t="s">
        <v>493</v>
      </c>
      <c r="C296" s="22" t="s">
        <v>494</v>
      </c>
      <c r="D296" s="21" t="s">
        <v>148</v>
      </c>
      <c r="E296" s="34"/>
      <c r="F296" s="24">
        <v>370</v>
      </c>
      <c r="G296" s="25">
        <f t="shared" si="4"/>
        <v>0</v>
      </c>
    </row>
    <row r="297" spans="2:7">
      <c r="B297" s="21" t="s">
        <v>495</v>
      </c>
      <c r="C297" s="22" t="s">
        <v>496</v>
      </c>
      <c r="D297" s="21" t="s">
        <v>81</v>
      </c>
      <c r="E297" s="34"/>
      <c r="F297" s="24">
        <v>450</v>
      </c>
      <c r="G297" s="25">
        <f t="shared" si="4"/>
        <v>0</v>
      </c>
    </row>
    <row r="298" spans="2:7">
      <c r="B298" s="21" t="s">
        <v>497</v>
      </c>
      <c r="C298" s="22" t="s">
        <v>498</v>
      </c>
      <c r="D298" s="21" t="s">
        <v>81</v>
      </c>
      <c r="E298" s="34"/>
      <c r="F298" s="24">
        <v>480</v>
      </c>
      <c r="G298" s="25">
        <f t="shared" si="4"/>
        <v>0</v>
      </c>
    </row>
    <row r="299" spans="2:7">
      <c r="B299" s="21" t="s">
        <v>499</v>
      </c>
      <c r="C299" s="22" t="s">
        <v>500</v>
      </c>
      <c r="D299" s="21" t="s">
        <v>21</v>
      </c>
      <c r="E299" s="34"/>
      <c r="F299" s="24">
        <v>492</v>
      </c>
      <c r="G299" s="25">
        <f t="shared" si="4"/>
        <v>0</v>
      </c>
    </row>
    <row r="300" spans="2:7">
      <c r="B300" s="21" t="s">
        <v>501</v>
      </c>
      <c r="C300" s="22" t="s">
        <v>502</v>
      </c>
      <c r="D300" s="21" t="s">
        <v>21</v>
      </c>
      <c r="E300" s="34"/>
      <c r="F300" s="24">
        <v>433</v>
      </c>
      <c r="G300" s="25">
        <f t="shared" si="4"/>
        <v>0</v>
      </c>
    </row>
    <row r="301" spans="2:7">
      <c r="B301" s="21" t="s">
        <v>503</v>
      </c>
      <c r="C301" s="38" t="s">
        <v>504</v>
      </c>
      <c r="D301" s="21" t="s">
        <v>148</v>
      </c>
      <c r="E301" s="34"/>
      <c r="F301" s="24">
        <v>585</v>
      </c>
      <c r="G301" s="25">
        <f t="shared" si="4"/>
        <v>0</v>
      </c>
    </row>
    <row r="302" spans="2:7">
      <c r="B302" s="21" t="s">
        <v>505</v>
      </c>
      <c r="C302" s="38" t="s">
        <v>506</v>
      </c>
      <c r="D302" s="21" t="s">
        <v>148</v>
      </c>
      <c r="E302" s="34"/>
      <c r="F302" s="24">
        <v>673</v>
      </c>
      <c r="G302" s="25">
        <f t="shared" si="4"/>
        <v>0</v>
      </c>
    </row>
    <row r="303" spans="2:7">
      <c r="B303" s="21" t="s">
        <v>507</v>
      </c>
      <c r="C303" s="22" t="s">
        <v>508</v>
      </c>
      <c r="D303" s="21" t="s">
        <v>148</v>
      </c>
      <c r="E303" s="34"/>
      <c r="F303" s="24">
        <v>698</v>
      </c>
      <c r="G303" s="25">
        <f t="shared" si="4"/>
        <v>0</v>
      </c>
    </row>
    <row r="304" spans="2:7">
      <c r="B304" s="18" t="s">
        <v>152</v>
      </c>
      <c r="C304" s="18" t="s">
        <v>509</v>
      </c>
      <c r="D304" s="18"/>
      <c r="E304" s="18"/>
      <c r="F304" s="32"/>
      <c r="G304" s="33"/>
    </row>
    <row r="305" spans="2:7">
      <c r="B305" s="21" t="s">
        <v>510</v>
      </c>
      <c r="C305" s="38" t="s">
        <v>511</v>
      </c>
      <c r="D305" s="21" t="s">
        <v>81</v>
      </c>
      <c r="E305" s="34"/>
      <c r="F305" s="24">
        <v>645</v>
      </c>
      <c r="G305" s="25">
        <f t="shared" si="4"/>
        <v>0</v>
      </c>
    </row>
    <row r="306" spans="2:7">
      <c r="B306" s="21" t="s">
        <v>512</v>
      </c>
      <c r="C306" s="22" t="s">
        <v>513</v>
      </c>
      <c r="D306" s="21" t="s">
        <v>148</v>
      </c>
      <c r="E306" s="34"/>
      <c r="F306" s="24">
        <v>1040</v>
      </c>
      <c r="G306" s="25">
        <f t="shared" si="4"/>
        <v>0</v>
      </c>
    </row>
    <row r="307" spans="2:7">
      <c r="B307" s="21" t="s">
        <v>514</v>
      </c>
      <c r="C307" s="22" t="s">
        <v>515</v>
      </c>
      <c r="D307" s="21" t="s">
        <v>148</v>
      </c>
      <c r="E307" s="34"/>
      <c r="F307" s="24">
        <v>1040</v>
      </c>
      <c r="G307" s="25">
        <f t="shared" si="4"/>
        <v>0</v>
      </c>
    </row>
    <row r="308" spans="2:7">
      <c r="B308" s="21" t="s">
        <v>516</v>
      </c>
      <c r="C308" s="22" t="s">
        <v>517</v>
      </c>
      <c r="D308" s="21" t="s">
        <v>148</v>
      </c>
      <c r="E308" s="34"/>
      <c r="F308" s="24">
        <v>1040</v>
      </c>
      <c r="G308" s="25">
        <f t="shared" si="4"/>
        <v>0</v>
      </c>
    </row>
    <row r="309" spans="2:7">
      <c r="B309" s="21" t="s">
        <v>518</v>
      </c>
      <c r="C309" s="22" t="s">
        <v>519</v>
      </c>
      <c r="D309" s="21" t="s">
        <v>81</v>
      </c>
      <c r="E309" s="34"/>
      <c r="F309" s="24">
        <v>1625</v>
      </c>
      <c r="G309" s="25">
        <f t="shared" si="4"/>
        <v>0</v>
      </c>
    </row>
    <row r="310" spans="2:7">
      <c r="B310" s="21" t="s">
        <v>520</v>
      </c>
      <c r="C310" s="26" t="s">
        <v>521</v>
      </c>
      <c r="D310" s="21" t="s">
        <v>56</v>
      </c>
      <c r="E310" s="34"/>
      <c r="F310" s="24">
        <v>750</v>
      </c>
      <c r="G310" s="25">
        <f t="shared" si="4"/>
        <v>0</v>
      </c>
    </row>
    <row r="311" spans="2:7">
      <c r="B311" s="21" t="s">
        <v>522</v>
      </c>
      <c r="C311" s="26" t="s">
        <v>523</v>
      </c>
      <c r="D311" s="21" t="s">
        <v>56</v>
      </c>
      <c r="E311" s="34"/>
      <c r="F311" s="24">
        <v>800</v>
      </c>
      <c r="G311" s="25">
        <f t="shared" si="4"/>
        <v>0</v>
      </c>
    </row>
    <row r="312" spans="2:7">
      <c r="B312" s="21" t="s">
        <v>524</v>
      </c>
      <c r="C312" s="38" t="s">
        <v>525</v>
      </c>
      <c r="D312" s="21" t="s">
        <v>81</v>
      </c>
      <c r="E312" s="34"/>
      <c r="F312" s="24">
        <v>1000</v>
      </c>
      <c r="G312" s="25">
        <f t="shared" si="4"/>
        <v>0</v>
      </c>
    </row>
    <row r="313" spans="2:7" s="54" customFormat="1">
      <c r="B313" s="51" t="s">
        <v>526</v>
      </c>
      <c r="C313" s="52" t="s">
        <v>527</v>
      </c>
      <c r="D313" s="51" t="s">
        <v>157</v>
      </c>
      <c r="E313" s="53"/>
      <c r="F313" s="92">
        <v>1500</v>
      </c>
      <c r="G313" s="25">
        <f t="shared" si="4"/>
        <v>0</v>
      </c>
    </row>
    <row r="314" spans="2:7" s="54" customFormat="1">
      <c r="B314" s="51" t="s">
        <v>528</v>
      </c>
      <c r="C314" s="52" t="s">
        <v>529</v>
      </c>
      <c r="D314" s="51" t="s">
        <v>157</v>
      </c>
      <c r="E314" s="53"/>
      <c r="F314" s="92">
        <v>2500</v>
      </c>
      <c r="G314" s="25">
        <f t="shared" si="4"/>
        <v>0</v>
      </c>
    </row>
    <row r="315" spans="2:7">
      <c r="B315" s="21" t="s">
        <v>530</v>
      </c>
      <c r="C315" s="26" t="s">
        <v>531</v>
      </c>
      <c r="D315" s="21" t="s">
        <v>157</v>
      </c>
      <c r="E315" s="34"/>
      <c r="F315" s="24">
        <v>5000</v>
      </c>
      <c r="G315" s="25">
        <f t="shared" si="4"/>
        <v>0</v>
      </c>
    </row>
    <row r="316" spans="2:7">
      <c r="B316" s="18" t="s">
        <v>152</v>
      </c>
      <c r="C316" s="18" t="s">
        <v>532</v>
      </c>
      <c r="D316" s="18"/>
      <c r="E316" s="18"/>
      <c r="F316" s="32"/>
      <c r="G316" s="33"/>
    </row>
    <row r="317" spans="2:7">
      <c r="B317" s="21" t="s">
        <v>533</v>
      </c>
      <c r="C317" s="35" t="s">
        <v>534</v>
      </c>
      <c r="D317" s="21" t="s">
        <v>106</v>
      </c>
      <c r="E317" s="34"/>
      <c r="F317" s="24">
        <v>500</v>
      </c>
      <c r="G317" s="25">
        <f t="shared" si="4"/>
        <v>0</v>
      </c>
    </row>
    <row r="318" spans="2:7">
      <c r="B318" s="21" t="s">
        <v>535</v>
      </c>
      <c r="C318" s="26" t="s">
        <v>536</v>
      </c>
      <c r="D318" s="21" t="s">
        <v>157</v>
      </c>
      <c r="E318" s="34"/>
      <c r="F318" s="24">
        <v>570</v>
      </c>
      <c r="G318" s="25">
        <f t="shared" si="4"/>
        <v>0</v>
      </c>
    </row>
    <row r="319" spans="2:7">
      <c r="B319" s="21" t="s">
        <v>537</v>
      </c>
      <c r="C319" s="26" t="s">
        <v>538</v>
      </c>
      <c r="D319" s="21" t="s">
        <v>539</v>
      </c>
      <c r="E319" s="34"/>
      <c r="F319" s="24">
        <v>750</v>
      </c>
      <c r="G319" s="25">
        <f t="shared" si="4"/>
        <v>0</v>
      </c>
    </row>
    <row r="320" spans="2:7">
      <c r="B320" s="21" t="s">
        <v>540</v>
      </c>
      <c r="C320" s="22" t="s">
        <v>541</v>
      </c>
      <c r="D320" s="21" t="s">
        <v>81</v>
      </c>
      <c r="E320" s="34"/>
      <c r="F320" s="24">
        <v>2125</v>
      </c>
      <c r="G320" s="25">
        <f t="shared" si="4"/>
        <v>0</v>
      </c>
    </row>
    <row r="321" spans="2:7">
      <c r="B321" s="21" t="s">
        <v>542</v>
      </c>
      <c r="C321" s="35" t="s">
        <v>543</v>
      </c>
      <c r="D321" s="21" t="s">
        <v>106</v>
      </c>
      <c r="E321" s="34"/>
      <c r="F321" s="24">
        <v>3240</v>
      </c>
      <c r="G321" s="25">
        <f t="shared" si="4"/>
        <v>0</v>
      </c>
    </row>
    <row r="322" spans="2:7">
      <c r="B322" s="21" t="s">
        <v>544</v>
      </c>
      <c r="C322" s="35" t="s">
        <v>545</v>
      </c>
      <c r="D322" s="21" t="s">
        <v>106</v>
      </c>
      <c r="E322" s="34"/>
      <c r="F322" s="24">
        <v>6800</v>
      </c>
      <c r="G322" s="25">
        <f t="shared" si="4"/>
        <v>0</v>
      </c>
    </row>
    <row r="323" spans="2:7">
      <c r="B323" s="21" t="s">
        <v>546</v>
      </c>
      <c r="C323" s="35" t="s">
        <v>547</v>
      </c>
      <c r="D323" s="21" t="s">
        <v>106</v>
      </c>
      <c r="E323" s="34"/>
      <c r="F323" s="24">
        <v>7200</v>
      </c>
      <c r="G323" s="25">
        <f t="shared" si="4"/>
        <v>0</v>
      </c>
    </row>
    <row r="324" spans="2:7">
      <c r="B324" s="21" t="s">
        <v>548</v>
      </c>
      <c r="C324" s="35" t="s">
        <v>549</v>
      </c>
      <c r="D324" s="21" t="s">
        <v>106</v>
      </c>
      <c r="E324" s="34"/>
      <c r="F324" s="24">
        <v>7200</v>
      </c>
      <c r="G324" s="25">
        <f t="shared" si="4"/>
        <v>0</v>
      </c>
    </row>
    <row r="325" spans="2:7">
      <c r="B325" s="21" t="s">
        <v>550</v>
      </c>
      <c r="C325" s="35" t="s">
        <v>551</v>
      </c>
      <c r="D325" s="21" t="s">
        <v>106</v>
      </c>
      <c r="E325" s="34"/>
      <c r="F325" s="24">
        <v>7200</v>
      </c>
      <c r="G325" s="25">
        <f t="shared" si="4"/>
        <v>0</v>
      </c>
    </row>
    <row r="326" spans="2:7">
      <c r="B326" s="21" t="s">
        <v>552</v>
      </c>
      <c r="C326" s="35" t="s">
        <v>553</v>
      </c>
      <c r="D326" s="21" t="s">
        <v>106</v>
      </c>
      <c r="E326" s="34"/>
      <c r="F326" s="24">
        <v>9000</v>
      </c>
      <c r="G326" s="25">
        <f t="shared" si="4"/>
        <v>0</v>
      </c>
    </row>
    <row r="327" spans="2:7">
      <c r="B327" s="21" t="s">
        <v>554</v>
      </c>
      <c r="C327" s="22" t="s">
        <v>555</v>
      </c>
      <c r="D327" s="21" t="s">
        <v>148</v>
      </c>
      <c r="E327" s="34"/>
      <c r="F327" s="24">
        <v>1348</v>
      </c>
      <c r="G327" s="25">
        <f t="shared" si="4"/>
        <v>0</v>
      </c>
    </row>
    <row r="328" spans="2:7">
      <c r="B328" s="21" t="s">
        <v>556</v>
      </c>
      <c r="C328" s="22" t="s">
        <v>557</v>
      </c>
      <c r="D328" s="21" t="s">
        <v>81</v>
      </c>
      <c r="E328" s="34"/>
      <c r="F328" s="24">
        <v>2500</v>
      </c>
      <c r="G328" s="25">
        <f t="shared" si="4"/>
        <v>0</v>
      </c>
    </row>
    <row r="329" spans="2:7">
      <c r="B329" s="21" t="s">
        <v>558</v>
      </c>
      <c r="C329" s="38" t="s">
        <v>559</v>
      </c>
      <c r="D329" s="21" t="s">
        <v>81</v>
      </c>
      <c r="E329" s="34"/>
      <c r="F329" s="24">
        <v>4000</v>
      </c>
      <c r="G329" s="25">
        <f t="shared" si="4"/>
        <v>0</v>
      </c>
    </row>
    <row r="330" spans="2:7">
      <c r="B330" s="21" t="s">
        <v>560</v>
      </c>
      <c r="C330" s="22" t="s">
        <v>561</v>
      </c>
      <c r="D330" s="21" t="s">
        <v>81</v>
      </c>
      <c r="E330" s="34"/>
      <c r="F330" s="24">
        <v>4000</v>
      </c>
      <c r="G330" s="25">
        <f t="shared" si="4"/>
        <v>0</v>
      </c>
    </row>
    <row r="331" spans="2:7">
      <c r="B331" s="21" t="s">
        <v>562</v>
      </c>
      <c r="C331" s="22" t="s">
        <v>563</v>
      </c>
      <c r="D331" s="21" t="s">
        <v>81</v>
      </c>
      <c r="E331" s="34"/>
      <c r="F331" s="24">
        <v>12750</v>
      </c>
      <c r="G331" s="25">
        <f t="shared" si="4"/>
        <v>0</v>
      </c>
    </row>
    <row r="332" spans="2:7"/>
    <row r="333" spans="2:7" ht="17.399999999999999">
      <c r="C333" s="57" t="s">
        <v>564</v>
      </c>
      <c r="D333" s="66"/>
      <c r="E333" s="67"/>
      <c r="F333" s="68"/>
      <c r="G333" s="58">
        <f>SUM(G18:G331)</f>
        <v>0</v>
      </c>
    </row>
    <row r="334" spans="2:7" ht="17.399999999999999">
      <c r="C334" s="57" t="s">
        <v>565</v>
      </c>
      <c r="D334" s="69"/>
      <c r="E334" s="70"/>
      <c r="F334" s="71"/>
      <c r="G334" s="58">
        <f>PRODUCT(G333,D334/100)</f>
        <v>0</v>
      </c>
    </row>
    <row r="335" spans="2:7" ht="17.399999999999999">
      <c r="C335" s="57" t="s">
        <v>566</v>
      </c>
      <c r="D335" s="72"/>
      <c r="E335" s="72"/>
      <c r="F335" s="72"/>
      <c r="G335" s="58">
        <f>SUM(G333-G334)</f>
        <v>0</v>
      </c>
    </row>
    <row r="336" spans="2:7"/>
    <row r="337" spans="3:6"/>
    <row r="338" spans="3:6">
      <c r="C338" s="59" t="s">
        <v>567</v>
      </c>
      <c r="D338" s="64"/>
      <c r="E338" s="64"/>
      <c r="F338" s="64"/>
    </row>
    <row r="339" spans="3:6">
      <c r="C339" s="59" t="s">
        <v>568</v>
      </c>
      <c r="D339" s="64"/>
      <c r="E339" s="64"/>
      <c r="F339" s="64"/>
    </row>
    <row r="340" spans="3:6" ht="17.399999999999999">
      <c r="C340" s="59" t="s">
        <v>569</v>
      </c>
      <c r="D340" s="73">
        <f>G335</f>
        <v>0</v>
      </c>
      <c r="E340" s="73"/>
      <c r="F340" s="73"/>
    </row>
    <row r="341" spans="3:6">
      <c r="C341" s="60"/>
      <c r="D341" s="61"/>
      <c r="E341" s="61"/>
      <c r="F341" s="93"/>
    </row>
    <row r="342" spans="3:6">
      <c r="C342" s="62" t="s">
        <v>570</v>
      </c>
      <c r="D342" s="64"/>
      <c r="E342" s="64"/>
      <c r="F342" s="64"/>
    </row>
    <row r="343" spans="3:6">
      <c r="C343" s="62" t="s">
        <v>571</v>
      </c>
      <c r="D343" s="64"/>
      <c r="E343" s="64"/>
      <c r="F343" s="64"/>
    </row>
    <row r="344" spans="3:6">
      <c r="C344" s="62" t="s">
        <v>572</v>
      </c>
      <c r="D344" s="64"/>
      <c r="E344" s="64"/>
      <c r="F344" s="64"/>
    </row>
    <row r="345" spans="3:6">
      <c r="C345" s="62" t="s">
        <v>573</v>
      </c>
      <c r="D345" s="64"/>
      <c r="E345" s="64"/>
      <c r="F345" s="64"/>
    </row>
    <row r="346" spans="3:6">
      <c r="C346" s="60"/>
      <c r="D346" s="61"/>
      <c r="E346" s="61"/>
      <c r="F346" s="93"/>
    </row>
    <row r="347" spans="3:6">
      <c r="C347" s="60"/>
      <c r="D347" s="61"/>
      <c r="E347" s="61"/>
      <c r="F347" s="93"/>
    </row>
    <row r="348" spans="3:6"/>
  </sheetData>
  <sheetProtection password="CC39" sheet="1" objects="1" scenarios="1" selectLockedCells="1"/>
  <protectedRanges>
    <protectedRange sqref="K10:M15 C8:E15" name="Range1_1"/>
  </protectedRanges>
  <mergeCells count="24">
    <mergeCell ref="C10:G10"/>
    <mergeCell ref="C9:G9"/>
    <mergeCell ref="B2:G3"/>
    <mergeCell ref="B4:G4"/>
    <mergeCell ref="B5:G5"/>
    <mergeCell ref="B6:G6"/>
    <mergeCell ref="C8:G8"/>
    <mergeCell ref="D13:E13"/>
    <mergeCell ref="F13:G13"/>
    <mergeCell ref="D11:E11"/>
    <mergeCell ref="F11:G11"/>
    <mergeCell ref="D12:E12"/>
    <mergeCell ref="F12:G12"/>
    <mergeCell ref="D345:F345"/>
    <mergeCell ref="C14:G14"/>
    <mergeCell ref="D333:F333"/>
    <mergeCell ref="D334:F334"/>
    <mergeCell ref="D335:F335"/>
    <mergeCell ref="D338:F338"/>
    <mergeCell ref="D339:F339"/>
    <mergeCell ref="D340:F340"/>
    <mergeCell ref="D342:F342"/>
    <mergeCell ref="D343:F343"/>
    <mergeCell ref="D344:F344"/>
  </mergeCells>
  <hyperlinks>
    <hyperlink ref="B6" r:id="rId1"/>
  </hyperlinks>
  <printOptions horizontalCentered="1"/>
  <pageMargins left="0.19685039370078741" right="0.19685039370078741" top="0.19685039370078741" bottom="0.19685039370078741" header="0" footer="0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RETAIL PRICE LIST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Majestic</dc:creator>
  <cp:lastModifiedBy>Majestic</cp:lastModifiedBy>
  <cp:lastPrinted>2026-09-21T08:45:41Z</cp:lastPrinted>
  <dcterms:created xsi:type="dcterms:W3CDTF">2026-09-07T11:03:50Z</dcterms:created>
  <dcterms:modified xsi:type="dcterms:W3CDTF">2026-09-21T08:47:16Z</dcterms:modified>
</cp:coreProperties>
</file>